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eran\Desktop\"/>
    </mc:Choice>
  </mc:AlternateContent>
  <xr:revisionPtr revIDLastSave="0" documentId="13_ncr:1_{BCDC67D1-9595-42E4-9429-DD95967610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ilans stanja" sheetId="1" r:id="rId1"/>
    <sheet name="Potraživanja po osn. otkup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19" i="3" l="1"/>
  <c r="O19" i="3"/>
  <c r="L19" i="3"/>
  <c r="H19" i="3"/>
  <c r="E19" i="3"/>
  <c r="L18" i="1"/>
  <c r="G18" i="1"/>
  <c r="L18" i="3"/>
  <c r="O18" i="3" s="1"/>
  <c r="Q18" i="3" s="1"/>
  <c r="H18" i="3"/>
  <c r="H17" i="3"/>
  <c r="E18" i="3"/>
  <c r="L17" i="1"/>
  <c r="L16" i="1"/>
  <c r="G17" i="1"/>
  <c r="G16" i="1"/>
  <c r="L17" i="3"/>
  <c r="O17" i="3" s="1"/>
  <c r="Q17" i="3" s="1"/>
  <c r="E17" i="3"/>
  <c r="G15" i="1"/>
  <c r="L16" i="3"/>
  <c r="H16" i="3"/>
  <c r="E16" i="3"/>
  <c r="L15" i="1"/>
  <c r="L14" i="1"/>
  <c r="L14" i="3"/>
  <c r="L15" i="3"/>
  <c r="L13" i="3"/>
  <c r="H15" i="3"/>
  <c r="H14" i="3"/>
  <c r="E15" i="3"/>
  <c r="E14" i="3"/>
  <c r="L13" i="1"/>
  <c r="G14" i="1"/>
  <c r="L12" i="1"/>
  <c r="G13" i="1"/>
  <c r="O16" i="3" l="1"/>
  <c r="Q16" i="3" s="1"/>
  <c r="O15" i="3"/>
  <c r="Q15" i="3" s="1"/>
  <c r="O14" i="3"/>
  <c r="Q14" i="3" s="1"/>
  <c r="G10" i="1"/>
  <c r="G11" i="1"/>
  <c r="G12" i="1"/>
  <c r="E13" i="3"/>
  <c r="H13" i="3" l="1"/>
  <c r="O13" i="3" l="1"/>
  <c r="Q13" i="3" s="1"/>
  <c r="L12" i="3" l="1"/>
  <c r="H12" i="3"/>
  <c r="E12" i="3"/>
  <c r="L11" i="1"/>
  <c r="O12" i="3" l="1"/>
  <c r="Q12" i="3" s="1"/>
  <c r="L10" i="1"/>
  <c r="G7" i="1"/>
  <c r="L11" i="3"/>
  <c r="H11" i="3"/>
  <c r="E11" i="3"/>
  <c r="E10" i="3"/>
  <c r="G8" i="1"/>
  <c r="G9" i="1"/>
  <c r="O11" i="3" l="1"/>
  <c r="Q11" i="3" s="1"/>
  <c r="L10" i="3"/>
  <c r="H10" i="3"/>
  <c r="L9" i="1"/>
  <c r="L9" i="3"/>
  <c r="H9" i="3"/>
  <c r="E9" i="3"/>
  <c r="L8" i="1"/>
  <c r="O9" i="3" l="1"/>
  <c r="Q9" i="3" s="1"/>
  <c r="O10" i="3"/>
  <c r="Q10" i="3" s="1"/>
  <c r="L8" i="3"/>
  <c r="H8" i="3"/>
  <c r="E8" i="3"/>
  <c r="L7" i="1"/>
  <c r="O8" i="3" l="1"/>
  <c r="Q8" i="3" s="1"/>
  <c r="L6" i="1"/>
  <c r="G6" i="1" l="1"/>
  <c r="L7" i="3" l="1"/>
  <c r="H7" i="3"/>
  <c r="E7" i="3"/>
  <c r="O7" i="3" l="1"/>
  <c r="Q7" i="3" s="1"/>
</calcChain>
</file>

<file path=xl/sharedStrings.xml><?xml version="1.0" encoding="utf-8"?>
<sst xmlns="http://schemas.openxmlformats.org/spreadsheetml/2006/main" count="148" uniqueCount="83">
  <si>
    <t>Godina</t>
  </si>
  <si>
    <t>Mjesec</t>
  </si>
  <si>
    <t>Gotovina</t>
  </si>
  <si>
    <t>Depoziti</t>
  </si>
  <si>
    <t>AKTIVA</t>
  </si>
  <si>
    <t>Primljeni krediti</t>
  </si>
  <si>
    <t>Ostale obaveze</t>
  </si>
  <si>
    <t>PASIVA</t>
  </si>
  <si>
    <t>UKUPNO</t>
  </si>
  <si>
    <t>Year</t>
  </si>
  <si>
    <t>Month</t>
  </si>
  <si>
    <t>Cash</t>
  </si>
  <si>
    <t>Deposits</t>
  </si>
  <si>
    <t>ASSETS</t>
  </si>
  <si>
    <t>TOTAL</t>
  </si>
  <si>
    <t>Rezidenti</t>
  </si>
  <si>
    <t>Nerezidenti</t>
  </si>
  <si>
    <t>Finansijski sektor</t>
  </si>
  <si>
    <t>Nefinansijski sektor</t>
  </si>
  <si>
    <t>Ukupno rezidenti</t>
  </si>
  <si>
    <t>Javne nefinansijske institucije</t>
  </si>
  <si>
    <t>Ostale nefinansijske institucije</t>
  </si>
  <si>
    <t>Financial sector</t>
  </si>
  <si>
    <t>General Goverment</t>
  </si>
  <si>
    <t>Neprofitne organizacije</t>
  </si>
  <si>
    <t>Nonprofit organizations</t>
  </si>
  <si>
    <t>Total residents</t>
  </si>
  <si>
    <t>Non residents</t>
  </si>
  <si>
    <t>Nonfinancial sector</t>
  </si>
  <si>
    <t>Public nonfinancial institutions</t>
  </si>
  <si>
    <t>Other nonfinancial institutions</t>
  </si>
  <si>
    <t>Residents</t>
  </si>
  <si>
    <t>Local Government</t>
  </si>
  <si>
    <t>Social security funds</t>
  </si>
  <si>
    <t>Households</t>
  </si>
  <si>
    <t>Depozitne institucije</t>
  </si>
  <si>
    <t>3=2+1</t>
  </si>
  <si>
    <t>Other financial institutions</t>
  </si>
  <si>
    <t>Depository institutions</t>
  </si>
  <si>
    <t>Central Goverment</t>
  </si>
  <si>
    <t>5=3-4</t>
  </si>
  <si>
    <t>Ostale finansijske institucije</t>
  </si>
  <si>
    <t>6=4+5</t>
  </si>
  <si>
    <t>10=7+8+9</t>
  </si>
  <si>
    <t>13=3+6+10+11+12</t>
  </si>
  <si>
    <t>15=13+14</t>
  </si>
  <si>
    <t>Stanovništvo</t>
  </si>
  <si>
    <t>Ukupno</t>
  </si>
  <si>
    <t>Total</t>
  </si>
  <si>
    <t xml:space="preserve">Total </t>
  </si>
  <si>
    <t xml:space="preserve">Ukupno </t>
  </si>
  <si>
    <t>Centralna Vlada</t>
  </si>
  <si>
    <t>Lokalna Vlada</t>
  </si>
  <si>
    <t>Fondovi socijalne sigurnosti</t>
  </si>
  <si>
    <t>end-period balance, EUR 000</t>
  </si>
  <si>
    <t>stanje na kraju perioda, u 000 eura</t>
  </si>
  <si>
    <t>Opšta vlada</t>
  </si>
  <si>
    <t>Ukupan kapital</t>
  </si>
  <si>
    <t>Total capital</t>
  </si>
  <si>
    <t>Ostala aktiva</t>
  </si>
  <si>
    <t>Other assets</t>
  </si>
  <si>
    <t>LIABILITIES</t>
  </si>
  <si>
    <t>10 (1+2+5+6=7+8+9)</t>
  </si>
  <si>
    <t>Other liabilities</t>
  </si>
  <si>
    <t>Loans received</t>
  </si>
  <si>
    <t>Dec</t>
  </si>
  <si>
    <t>Tabela 1.19 - Agregatni bilans stanja društava za otkup potraživanja</t>
  </si>
  <si>
    <t>Table 1.19 - Aggregate balance sheet of companies for purchase of receivables</t>
  </si>
  <si>
    <t>*Izvor: Kvartalni izvještaji licenciranih društava za otkup potraživanja</t>
  </si>
  <si>
    <t>*Source: Quarterly reports of licenced companies for purchase of receivables</t>
  </si>
  <si>
    <t>Potraživanja po osnovu otkupljenih potraživanja, neto</t>
  </si>
  <si>
    <t>Potraživanja po osnovu otkupljenih potraživanja</t>
  </si>
  <si>
    <t>Ispravka vrijednosti potraživanja po osnovu otkupljenih potraživanja</t>
  </si>
  <si>
    <t>Tabela 1.20 - Sektorska struktura potraživanja po osnovu otkupljenih potraživanja</t>
  </si>
  <si>
    <t>Table 1.20 - Sectoral structure of claims arising from purchase of receivables</t>
  </si>
  <si>
    <t xml:space="preserve">Claims arising from purchase of receivables </t>
  </si>
  <si>
    <t xml:space="preserve">Claims arising from purchase of receivables, net </t>
  </si>
  <si>
    <r>
      <t>Claims</t>
    </r>
    <r>
      <rPr>
        <b/>
        <sz val="10"/>
        <rFont val="Calibri"/>
        <family val="2"/>
      </rPr>
      <t>'</t>
    </r>
    <r>
      <rPr>
        <b/>
        <sz val="10"/>
        <rFont val="Times New Roman"/>
        <family val="1"/>
      </rPr>
      <t xml:space="preserve"> arising from purchase of receivables value adjustment</t>
    </r>
  </si>
  <si>
    <t>Mart</t>
  </si>
  <si>
    <t>March</t>
  </si>
  <si>
    <t>Jun</t>
  </si>
  <si>
    <t>June</t>
  </si>
  <si>
    <t>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</si>
</sst>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/>
      <top/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auto="1"/>
      </top>
      <bottom style="thin">
        <color rgb="FF7F7F7F"/>
      </bottom>
      <diagonal/>
    </border>
    <border>
      <left/>
      <right style="thin">
        <color rgb="FF7F7F7F"/>
      </right>
      <top style="thin">
        <color auto="1"/>
      </top>
      <bottom style="thin">
        <color rgb="FF7F7F7F"/>
      </bottom>
      <diagonal/>
    </border>
    <border>
      <left style="thin">
        <color rgb="FF3F3F3F"/>
      </left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/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 style="thin">
        <color rgb="FF7F7F7F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148">
    <xf numFmtId="0" fontId="0" fillId="0" borderId="0" xfId="0"/>
    <xf numFmtId="164" fontId="0" fillId="0" borderId="0" xfId="0" applyNumberFormat="1"/>
    <xf numFmtId="0" fontId="6" fillId="0" borderId="0" xfId="0" applyFont="1"/>
    <xf numFmtId="0" fontId="5" fillId="0" borderId="0" xfId="0" applyFont="1"/>
    <xf numFmtId="0" fontId="0" fillId="0" borderId="0" xfId="0" applyBorder="1"/>
    <xf numFmtId="165" fontId="1" fillId="0" borderId="0" xfId="3" applyNumberFormat="1" applyFont="1" applyBorder="1"/>
    <xf numFmtId="165" fontId="5" fillId="0" borderId="0" xfId="3" applyNumberFormat="1" applyFont="1" applyBorder="1"/>
    <xf numFmtId="165" fontId="1" fillId="0" borderId="0" xfId="3" applyNumberFormat="1" applyFont="1" applyFill="1" applyBorder="1"/>
    <xf numFmtId="0" fontId="0" fillId="0" borderId="0" xfId="0" applyFill="1"/>
    <xf numFmtId="0" fontId="5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165" fontId="5" fillId="0" borderId="0" xfId="3" applyNumberFormat="1" applyFont="1" applyFill="1" applyBorder="1"/>
    <xf numFmtId="0" fontId="3" fillId="0" borderId="0" xfId="2" applyFont="1" applyFill="1" applyBorder="1" applyAlignment="1">
      <alignment vertical="center" wrapText="1"/>
    </xf>
    <xf numFmtId="0" fontId="4" fillId="0" borderId="0" xfId="1" applyFont="1" applyFill="1" applyBorder="1"/>
    <xf numFmtId="164" fontId="5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right"/>
    </xf>
    <xf numFmtId="0" fontId="4" fillId="0" borderId="11" xfId="1" applyFont="1" applyFill="1" applyBorder="1" applyAlignment="1">
      <alignment wrapText="1"/>
    </xf>
    <xf numFmtId="0" fontId="4" fillId="0" borderId="14" xfId="1" applyFont="1" applyFill="1" applyBorder="1" applyAlignment="1">
      <alignment horizontal="left" wrapText="1"/>
    </xf>
    <xf numFmtId="0" fontId="4" fillId="0" borderId="12" xfId="1" applyFont="1" applyFill="1" applyBorder="1"/>
    <xf numFmtId="0" fontId="4" fillId="0" borderId="15" xfId="1" applyFont="1" applyFill="1" applyBorder="1"/>
    <xf numFmtId="0" fontId="4" fillId="0" borderId="0" xfId="1" applyFont="1" applyFill="1" applyBorder="1" applyAlignment="1">
      <alignment wrapText="1"/>
    </xf>
    <xf numFmtId="0" fontId="4" fillId="0" borderId="23" xfId="1" applyFont="1" applyFill="1" applyBorder="1" applyAlignment="1">
      <alignment horizontal="left" wrapText="1"/>
    </xf>
    <xf numFmtId="0" fontId="4" fillId="0" borderId="23" xfId="1" applyFont="1" applyFill="1" applyBorder="1"/>
    <xf numFmtId="0" fontId="9" fillId="5" borderId="7" xfId="2" applyFont="1" applyFill="1" applyBorder="1" applyAlignment="1">
      <alignment horizontal="center" vertical="center" wrapText="1"/>
    </xf>
    <xf numFmtId="0" fontId="11" fillId="5" borderId="7" xfId="2" applyFont="1" applyFill="1" applyBorder="1" applyAlignment="1">
      <alignment horizontal="center" vertical="center" wrapText="1"/>
    </xf>
    <xf numFmtId="0" fontId="1" fillId="5" borderId="23" xfId="2" applyFill="1" applyBorder="1" applyAlignment="1">
      <alignment horizontal="left" vertical="top"/>
    </xf>
    <xf numFmtId="0" fontId="1" fillId="5" borderId="17" xfId="2" applyFill="1" applyBorder="1" applyAlignment="1">
      <alignment horizontal="left" vertical="top"/>
    </xf>
    <xf numFmtId="0" fontId="10" fillId="3" borderId="11" xfId="1" applyFont="1" applyFill="1" applyBorder="1" applyAlignment="1"/>
    <xf numFmtId="0" fontId="10" fillId="3" borderId="13" xfId="1" applyFont="1" applyFill="1" applyBorder="1" applyAlignment="1"/>
    <xf numFmtId="0" fontId="3" fillId="5" borderId="20" xfId="2" applyFont="1" applyFill="1" applyBorder="1"/>
    <xf numFmtId="0" fontId="3" fillId="5" borderId="9" xfId="2" applyFont="1" applyFill="1" applyBorder="1"/>
    <xf numFmtId="0" fontId="9" fillId="5" borderId="39" xfId="2" applyFont="1" applyFill="1" applyBorder="1" applyAlignment="1">
      <alignment horizontal="center" vertical="center"/>
    </xf>
    <xf numFmtId="0" fontId="9" fillId="5" borderId="37" xfId="2" applyFont="1" applyFill="1" applyBorder="1" applyAlignment="1">
      <alignment horizontal="center" vertical="center"/>
    </xf>
    <xf numFmtId="0" fontId="9" fillId="5" borderId="40" xfId="2" applyFont="1" applyFill="1" applyBorder="1" applyAlignment="1">
      <alignment horizontal="center" vertical="center"/>
    </xf>
    <xf numFmtId="0" fontId="9" fillId="5" borderId="41" xfId="2" applyFont="1" applyFill="1" applyBorder="1" applyAlignment="1">
      <alignment horizontal="center" vertical="center"/>
    </xf>
    <xf numFmtId="0" fontId="9" fillId="6" borderId="26" xfId="2" applyFont="1" applyFill="1" applyBorder="1"/>
    <xf numFmtId="0" fontId="9" fillId="6" borderId="25" xfId="2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 wrapText="1"/>
    </xf>
    <xf numFmtId="0" fontId="9" fillId="6" borderId="36" xfId="2" applyFont="1" applyFill="1" applyBorder="1" applyAlignment="1">
      <alignment horizontal="center" vertical="center" wrapText="1"/>
    </xf>
    <xf numFmtId="0" fontId="9" fillId="6" borderId="38" xfId="2" applyFont="1" applyFill="1" applyBorder="1" applyAlignment="1">
      <alignment horizontal="center" vertical="center" wrapText="1"/>
    </xf>
    <xf numFmtId="0" fontId="9" fillId="6" borderId="32" xfId="2" applyFont="1" applyFill="1" applyBorder="1" applyAlignment="1">
      <alignment horizontal="center" vertical="center" wrapText="1"/>
    </xf>
    <xf numFmtId="0" fontId="9" fillId="6" borderId="33" xfId="2" applyFont="1" applyFill="1" applyBorder="1" applyAlignment="1">
      <alignment horizontal="center" vertical="center" wrapText="1"/>
    </xf>
    <xf numFmtId="0" fontId="7" fillId="6" borderId="33" xfId="2" applyFont="1" applyFill="1" applyBorder="1" applyAlignment="1">
      <alignment horizontal="center" vertical="center"/>
    </xf>
    <xf numFmtId="0" fontId="9" fillId="6" borderId="37" xfId="2" applyFont="1" applyFill="1" applyBorder="1" applyAlignment="1">
      <alignment horizontal="center"/>
    </xf>
    <xf numFmtId="0" fontId="9" fillId="6" borderId="33" xfId="2" applyFont="1" applyFill="1" applyBorder="1" applyAlignment="1">
      <alignment horizontal="center"/>
    </xf>
    <xf numFmtId="0" fontId="9" fillId="6" borderId="34" xfId="2" applyFont="1" applyFill="1" applyBorder="1" applyAlignment="1">
      <alignment horizontal="center" vertical="center" wrapText="1"/>
    </xf>
    <xf numFmtId="0" fontId="9" fillId="6" borderId="28" xfId="2" applyFont="1" applyFill="1" applyBorder="1"/>
    <xf numFmtId="0" fontId="7" fillId="6" borderId="25" xfId="2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9" fillId="6" borderId="5" xfId="2" applyFont="1" applyFill="1" applyBorder="1" applyAlignment="1">
      <alignment horizontal="center" vertical="center" wrapText="1"/>
    </xf>
    <xf numFmtId="0" fontId="9" fillId="6" borderId="4" xfId="2" applyFont="1" applyFill="1" applyBorder="1" applyAlignment="1">
      <alignment horizontal="center"/>
    </xf>
    <xf numFmtId="0" fontId="9" fillId="6" borderId="23" xfId="2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/>
    </xf>
    <xf numFmtId="0" fontId="3" fillId="7" borderId="24" xfId="2" applyFont="1" applyFill="1" applyBorder="1" applyAlignment="1">
      <alignment horizontal="center" vertical="center"/>
    </xf>
    <xf numFmtId="164" fontId="12" fillId="0" borderId="23" xfId="0" applyNumberFormat="1" applyFont="1" applyBorder="1"/>
    <xf numFmtId="164" fontId="12" fillId="0" borderId="6" xfId="0" applyNumberFormat="1" applyFont="1" applyBorder="1"/>
    <xf numFmtId="0" fontId="9" fillId="5" borderId="2" xfId="2" applyFont="1" applyFill="1" applyBorder="1" applyAlignment="1">
      <alignment horizontal="center" vertical="center"/>
    </xf>
    <xf numFmtId="0" fontId="9" fillId="5" borderId="6" xfId="2" applyFont="1" applyFill="1" applyBorder="1" applyAlignment="1">
      <alignment horizontal="center" vertical="center"/>
    </xf>
    <xf numFmtId="164" fontId="12" fillId="0" borderId="10" xfId="0" applyNumberFormat="1" applyFont="1" applyBorder="1"/>
    <xf numFmtId="0" fontId="9" fillId="5" borderId="21" xfId="2" applyFont="1" applyFill="1" applyBorder="1" applyAlignment="1">
      <alignment horizontal="center" vertical="center"/>
    </xf>
    <xf numFmtId="0" fontId="11" fillId="5" borderId="22" xfId="2" applyFont="1" applyFill="1" applyBorder="1" applyAlignment="1">
      <alignment horizontal="center" vertical="center" wrapText="1"/>
    </xf>
    <xf numFmtId="0" fontId="9" fillId="5" borderId="18" xfId="2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horizontal="right"/>
    </xf>
    <xf numFmtId="164" fontId="12" fillId="0" borderId="5" xfId="0" applyNumberFormat="1" applyFont="1" applyBorder="1" applyAlignment="1">
      <alignment horizontal="right"/>
    </xf>
    <xf numFmtId="164" fontId="12" fillId="0" borderId="2" xfId="0" applyNumberFormat="1" applyFont="1" applyBorder="1"/>
    <xf numFmtId="164" fontId="12" fillId="0" borderId="5" xfId="0" applyNumberFormat="1" applyFont="1" applyBorder="1"/>
    <xf numFmtId="0" fontId="9" fillId="6" borderId="43" xfId="2" applyFont="1" applyFill="1" applyBorder="1" applyAlignment="1">
      <alignment horizontal="center" vertical="center" wrapText="1"/>
    </xf>
    <xf numFmtId="164" fontId="12" fillId="0" borderId="17" xfId="0" applyNumberFormat="1" applyFont="1" applyBorder="1"/>
    <xf numFmtId="0" fontId="9" fillId="6" borderId="40" xfId="2" applyFont="1" applyFill="1" applyBorder="1" applyAlignment="1">
      <alignment horizontal="center"/>
    </xf>
    <xf numFmtId="0" fontId="9" fillId="5" borderId="2" xfId="2" applyFont="1" applyFill="1" applyBorder="1" applyAlignment="1">
      <alignment horizontal="center" vertical="center"/>
    </xf>
    <xf numFmtId="164" fontId="12" fillId="0" borderId="18" xfId="0" applyNumberFormat="1" applyFont="1" applyBorder="1"/>
    <xf numFmtId="0" fontId="9" fillId="5" borderId="44" xfId="2" applyFont="1" applyFill="1" applyBorder="1" applyAlignment="1">
      <alignment horizontal="center" vertical="center"/>
    </xf>
    <xf numFmtId="164" fontId="6" fillId="0" borderId="0" xfId="0" applyNumberFormat="1" applyFont="1"/>
    <xf numFmtId="0" fontId="9" fillId="5" borderId="21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9" fillId="5" borderId="17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center" vertical="center"/>
    </xf>
    <xf numFmtId="0" fontId="9" fillId="5" borderId="6" xfId="2" applyFont="1" applyFill="1" applyBorder="1" applyAlignment="1">
      <alignment horizontal="center" vertical="center"/>
    </xf>
    <xf numFmtId="0" fontId="9" fillId="5" borderId="18" xfId="2" applyFont="1" applyFill="1" applyBorder="1" applyAlignment="1">
      <alignment horizontal="center" vertical="center"/>
    </xf>
    <xf numFmtId="0" fontId="10" fillId="3" borderId="11" xfId="1" applyFont="1" applyFill="1" applyBorder="1" applyAlignment="1">
      <alignment horizontal="center" wrapText="1"/>
    </xf>
    <xf numFmtId="0" fontId="10" fillId="3" borderId="13" xfId="1" applyFont="1" applyFill="1" applyBorder="1" applyAlignment="1">
      <alignment horizontal="center" wrapText="1"/>
    </xf>
    <xf numFmtId="0" fontId="10" fillId="3" borderId="12" xfId="1" applyFont="1" applyFill="1" applyBorder="1" applyAlignment="1">
      <alignment horizontal="center" wrapText="1"/>
    </xf>
    <xf numFmtId="0" fontId="9" fillId="6" borderId="27" xfId="2" applyFont="1" applyFill="1" applyBorder="1" applyAlignment="1">
      <alignment horizontal="center" vertical="center"/>
    </xf>
    <xf numFmtId="0" fontId="9" fillId="6" borderId="31" xfId="2" applyFont="1" applyFill="1" applyBorder="1" applyAlignment="1">
      <alignment horizontal="center" vertical="center"/>
    </xf>
    <xf numFmtId="0" fontId="9" fillId="6" borderId="35" xfId="2" applyFont="1" applyFill="1" applyBorder="1" applyAlignment="1">
      <alignment horizontal="center" wrapText="1"/>
    </xf>
    <xf numFmtId="0" fontId="9" fillId="6" borderId="31" xfId="2" applyFont="1" applyFill="1" applyBorder="1" applyAlignment="1">
      <alignment horizontal="center" wrapText="1"/>
    </xf>
    <xf numFmtId="0" fontId="9" fillId="5" borderId="21" xfId="2" applyFont="1" applyFill="1" applyBorder="1" applyAlignment="1">
      <alignment horizontal="center"/>
    </xf>
    <xf numFmtId="0" fontId="9" fillId="5" borderId="9" xfId="2" applyFont="1" applyFill="1" applyBorder="1" applyAlignment="1">
      <alignment horizontal="center"/>
    </xf>
    <xf numFmtId="0" fontId="9" fillId="5" borderId="16" xfId="2" applyFont="1" applyFill="1" applyBorder="1" applyAlignment="1">
      <alignment horizontal="center"/>
    </xf>
    <xf numFmtId="0" fontId="9" fillId="5" borderId="30" xfId="2" applyFont="1" applyFill="1" applyBorder="1" applyAlignment="1">
      <alignment horizontal="center"/>
    </xf>
    <xf numFmtId="0" fontId="10" fillId="3" borderId="11" xfId="1" applyFont="1" applyFill="1" applyBorder="1" applyAlignment="1">
      <alignment horizontal="left" wrapText="1"/>
    </xf>
    <xf numFmtId="0" fontId="10" fillId="3" borderId="13" xfId="1" applyFont="1" applyFill="1" applyBorder="1" applyAlignment="1">
      <alignment horizontal="left" wrapText="1"/>
    </xf>
    <xf numFmtId="0" fontId="10" fillId="3" borderId="12" xfId="1" applyFont="1" applyFill="1" applyBorder="1" applyAlignment="1">
      <alignment horizontal="left" wrapText="1"/>
    </xf>
    <xf numFmtId="0" fontId="10" fillId="3" borderId="23" xfId="1" applyFont="1" applyFill="1" applyBorder="1" applyAlignment="1">
      <alignment horizontal="left" wrapText="1"/>
    </xf>
    <xf numFmtId="0" fontId="10" fillId="3" borderId="29" xfId="1" applyFont="1" applyFill="1" applyBorder="1" applyAlignment="1">
      <alignment horizontal="left" wrapText="1"/>
    </xf>
    <xf numFmtId="0" fontId="10" fillId="3" borderId="23" xfId="1" applyFont="1" applyFill="1" applyBorder="1" applyAlignment="1">
      <alignment horizontal="right" wrapText="1"/>
    </xf>
    <xf numFmtId="0" fontId="10" fillId="3" borderId="29" xfId="1" applyFont="1" applyFill="1" applyBorder="1" applyAlignment="1">
      <alignment horizontal="right" wrapText="1"/>
    </xf>
    <xf numFmtId="0" fontId="12" fillId="5" borderId="7" xfId="2" applyFont="1" applyFill="1" applyBorder="1" applyAlignment="1">
      <alignment horizontal="center"/>
    </xf>
    <xf numFmtId="0" fontId="12" fillId="5" borderId="24" xfId="2" applyFont="1" applyFill="1" applyBorder="1" applyAlignment="1">
      <alignment horizontal="center"/>
    </xf>
    <xf numFmtId="0" fontId="12" fillId="5" borderId="22" xfId="2" applyFont="1" applyFill="1" applyBorder="1" applyAlignment="1">
      <alignment horizontal="center"/>
    </xf>
    <xf numFmtId="0" fontId="12" fillId="5" borderId="17" xfId="2" applyFont="1" applyFill="1" applyBorder="1" applyAlignment="1">
      <alignment horizontal="center"/>
    </xf>
    <xf numFmtId="0" fontId="7" fillId="6" borderId="3" xfId="2" applyFont="1" applyFill="1" applyBorder="1" applyAlignment="1">
      <alignment horizontal="center" vertical="center"/>
    </xf>
    <xf numFmtId="0" fontId="9" fillId="6" borderId="7" xfId="2" applyFont="1" applyFill="1" applyBorder="1" applyAlignment="1">
      <alignment horizontal="center" wrapText="1"/>
    </xf>
    <xf numFmtId="0" fontId="9" fillId="6" borderId="0" xfId="2" applyFont="1" applyFill="1" applyBorder="1" applyAlignment="1">
      <alignment horizontal="center" wrapText="1"/>
    </xf>
    <xf numFmtId="0" fontId="9" fillId="5" borderId="9" xfId="2" applyFont="1" applyFill="1" applyBorder="1" applyAlignment="1">
      <alignment horizontal="center" vertical="center"/>
    </xf>
    <xf numFmtId="0" fontId="9" fillId="5" borderId="24" xfId="2" applyFont="1" applyFill="1" applyBorder="1" applyAlignment="1">
      <alignment horizontal="center" vertical="center"/>
    </xf>
    <xf numFmtId="0" fontId="9" fillId="5" borderId="17" xfId="2" applyFont="1" applyFill="1" applyBorder="1" applyAlignment="1">
      <alignment horizontal="center" vertical="center"/>
    </xf>
    <xf numFmtId="0" fontId="9" fillId="5" borderId="4" xfId="2" applyFont="1" applyFill="1" applyBorder="1" applyAlignment="1">
      <alignment horizontal="center" vertical="center"/>
    </xf>
    <xf numFmtId="0" fontId="9" fillId="5" borderId="8" xfId="2" applyFont="1" applyFill="1" applyBorder="1" applyAlignment="1">
      <alignment horizontal="center" vertical="center"/>
    </xf>
    <xf numFmtId="0" fontId="9" fillId="5" borderId="5" xfId="2" applyFont="1" applyFill="1" applyBorder="1" applyAlignment="1">
      <alignment horizontal="center" vertical="center"/>
    </xf>
    <xf numFmtId="0" fontId="9" fillId="6" borderId="21" xfId="2" applyFont="1" applyFill="1" applyBorder="1" applyAlignment="1">
      <alignment horizontal="center" wrapText="1"/>
    </xf>
    <xf numFmtId="0" fontId="9" fillId="6" borderId="20" xfId="2" applyFont="1" applyFill="1" applyBorder="1" applyAlignment="1">
      <alignment horizontal="center" wrapText="1"/>
    </xf>
    <xf numFmtId="0" fontId="9" fillId="6" borderId="9" xfId="2" applyFont="1" applyFill="1" applyBorder="1" applyAlignment="1">
      <alignment horizontal="center" wrapText="1"/>
    </xf>
    <xf numFmtId="0" fontId="11" fillId="5" borderId="24" xfId="2" applyFont="1" applyFill="1" applyBorder="1" applyAlignment="1">
      <alignment horizontal="center" vertical="top"/>
    </xf>
    <xf numFmtId="0" fontId="11" fillId="5" borderId="17" xfId="2" applyFont="1" applyFill="1" applyBorder="1" applyAlignment="1">
      <alignment horizontal="center" vertical="top"/>
    </xf>
    <xf numFmtId="0" fontId="8" fillId="7" borderId="42" xfId="2" applyFont="1" applyFill="1" applyBorder="1" applyAlignment="1">
      <alignment horizontal="center"/>
    </xf>
    <xf numFmtId="0" fontId="8" fillId="7" borderId="23" xfId="2" applyFont="1" applyFill="1" applyBorder="1" applyAlignment="1">
      <alignment horizontal="center"/>
    </xf>
    <xf numFmtId="0" fontId="9" fillId="7" borderId="8" xfId="2" applyFont="1" applyFill="1" applyBorder="1" applyAlignment="1">
      <alignment horizontal="center" vertical="center" wrapText="1"/>
    </xf>
    <xf numFmtId="0" fontId="9" fillId="7" borderId="5" xfId="2" applyFont="1" applyFill="1" applyBorder="1" applyAlignment="1">
      <alignment horizontal="center" vertical="center" wrapText="1"/>
    </xf>
    <xf numFmtId="0" fontId="9" fillId="7" borderId="7" xfId="2" applyFont="1" applyFill="1" applyBorder="1" applyAlignment="1">
      <alignment horizontal="center" vertical="center" wrapText="1"/>
    </xf>
    <xf numFmtId="0" fontId="9" fillId="6" borderId="2" xfId="2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 wrapText="1"/>
    </xf>
    <xf numFmtId="0" fontId="9" fillId="6" borderId="18" xfId="2" applyFont="1" applyFill="1" applyBorder="1" applyAlignment="1">
      <alignment horizontal="center" vertical="center" wrapText="1"/>
    </xf>
    <xf numFmtId="0" fontId="9" fillId="6" borderId="10" xfId="2" applyFont="1" applyFill="1" applyBorder="1" applyAlignment="1">
      <alignment horizontal="center" vertical="center" wrapText="1"/>
    </xf>
    <xf numFmtId="0" fontId="9" fillId="6" borderId="6" xfId="2" applyFont="1" applyFill="1" applyBorder="1" applyAlignment="1">
      <alignment horizontal="center" vertical="center" wrapText="1"/>
    </xf>
    <xf numFmtId="0" fontId="9" fillId="5" borderId="21" xfId="2" applyFont="1" applyFill="1" applyBorder="1" applyAlignment="1">
      <alignment horizontal="center" vertical="center"/>
    </xf>
    <xf numFmtId="0" fontId="9" fillId="5" borderId="7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right"/>
    </xf>
    <xf numFmtId="0" fontId="9" fillId="6" borderId="4" xfId="2" applyFont="1" applyFill="1" applyBorder="1" applyAlignment="1">
      <alignment horizontal="center" vertical="center" wrapText="1"/>
    </xf>
    <xf numFmtId="0" fontId="9" fillId="6" borderId="5" xfId="2" applyFont="1" applyFill="1" applyBorder="1" applyAlignment="1">
      <alignment horizontal="center" vertical="center" wrapText="1"/>
    </xf>
    <xf numFmtId="0" fontId="9" fillId="7" borderId="4" xfId="2" applyFont="1" applyFill="1" applyBorder="1" applyAlignment="1">
      <alignment horizontal="center" vertical="center" wrapText="1"/>
    </xf>
    <xf numFmtId="0" fontId="9" fillId="5" borderId="24" xfId="2" applyFont="1" applyFill="1" applyBorder="1" applyAlignment="1">
      <alignment horizontal="center" vertical="top"/>
    </xf>
    <xf numFmtId="0" fontId="9" fillId="5" borderId="30" xfId="2" applyFont="1" applyFill="1" applyBorder="1" applyAlignment="1">
      <alignment horizontal="center" vertical="top"/>
    </xf>
    <xf numFmtId="0" fontId="8" fillId="7" borderId="19" xfId="2" applyFont="1" applyFill="1" applyBorder="1" applyAlignment="1">
      <alignment horizontal="center"/>
    </xf>
    <xf numFmtId="0" fontId="8" fillId="7" borderId="20" xfId="2" applyFont="1" applyFill="1" applyBorder="1" applyAlignment="1">
      <alignment horizontal="center"/>
    </xf>
    <xf numFmtId="0" fontId="8" fillId="7" borderId="9" xfId="2" applyFont="1" applyFill="1" applyBorder="1" applyAlignment="1">
      <alignment horizontal="center"/>
    </xf>
  </cellXfs>
  <cellStyles count="4">
    <cellStyle name="20% - Accent1" xfId="2" builtinId="30"/>
    <cellStyle name="Calculation" xfId="1" builtinId="22"/>
    <cellStyle name="Comma" xfId="3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workbookViewId="0">
      <selection activeCell="K26" sqref="K26"/>
    </sheetView>
  </sheetViews>
  <sheetFormatPr defaultRowHeight="15" x14ac:dyDescent="0.25"/>
  <cols>
    <col min="3" max="3" width="11" customWidth="1"/>
    <col min="4" max="4" width="11.140625" customWidth="1"/>
    <col min="5" max="5" width="24" customWidth="1"/>
    <col min="6" max="6" width="27.140625" customWidth="1"/>
    <col min="7" max="7" width="23.140625" style="2" customWidth="1"/>
    <col min="8" max="8" width="11.28515625" style="3" bestFit="1" customWidth="1"/>
    <col min="9" max="9" width="17.5703125" customWidth="1"/>
    <col min="10" max="10" width="17.7109375" customWidth="1"/>
    <col min="11" max="11" width="18.5703125" customWidth="1"/>
    <col min="12" max="12" width="20.5703125" customWidth="1"/>
  </cols>
  <sheetData>
    <row r="1" spans="1:17" ht="15" customHeight="1" x14ac:dyDescent="0.25">
      <c r="A1" s="98" t="s">
        <v>66</v>
      </c>
      <c r="B1" s="99"/>
      <c r="C1" s="99"/>
      <c r="D1" s="99"/>
      <c r="E1" s="100"/>
      <c r="F1" s="19"/>
      <c r="G1" s="23"/>
      <c r="H1" s="15"/>
      <c r="I1" s="21"/>
      <c r="J1" s="87" t="s">
        <v>67</v>
      </c>
      <c r="K1" s="88"/>
      <c r="L1" s="88"/>
      <c r="M1" s="88"/>
      <c r="N1" s="89"/>
    </row>
    <row r="2" spans="1:17" ht="15" customHeight="1" x14ac:dyDescent="0.25">
      <c r="A2" s="101" t="s">
        <v>55</v>
      </c>
      <c r="B2" s="101"/>
      <c r="C2" s="101"/>
      <c r="D2" s="101"/>
      <c r="E2" s="102"/>
      <c r="F2" s="20"/>
      <c r="G2" s="24"/>
      <c r="H2" s="25"/>
      <c r="I2" s="22"/>
      <c r="J2" s="103" t="s">
        <v>54</v>
      </c>
      <c r="K2" s="103"/>
      <c r="L2" s="103"/>
      <c r="M2" s="103"/>
      <c r="N2" s="104"/>
    </row>
    <row r="3" spans="1:17" ht="17.25" customHeight="1" x14ac:dyDescent="0.25">
      <c r="A3" s="94"/>
      <c r="B3" s="95"/>
      <c r="C3" s="90" t="s">
        <v>4</v>
      </c>
      <c r="D3" s="91"/>
      <c r="E3" s="91"/>
      <c r="F3" s="91"/>
      <c r="G3" s="91"/>
      <c r="H3" s="91"/>
      <c r="I3" s="92" t="s">
        <v>7</v>
      </c>
      <c r="J3" s="93"/>
      <c r="K3" s="93"/>
      <c r="L3" s="38"/>
      <c r="M3" s="94"/>
      <c r="N3" s="95"/>
    </row>
    <row r="4" spans="1:17" ht="38.25" x14ac:dyDescent="0.25">
      <c r="A4" s="96"/>
      <c r="B4" s="97"/>
      <c r="C4" s="39" t="s">
        <v>2</v>
      </c>
      <c r="D4" s="40" t="s">
        <v>3</v>
      </c>
      <c r="E4" s="40" t="s">
        <v>71</v>
      </c>
      <c r="F4" s="40" t="s">
        <v>72</v>
      </c>
      <c r="G4" s="40" t="s">
        <v>70</v>
      </c>
      <c r="H4" s="41" t="s">
        <v>59</v>
      </c>
      <c r="I4" s="42" t="s">
        <v>5</v>
      </c>
      <c r="J4" s="40" t="s">
        <v>6</v>
      </c>
      <c r="K4" s="40" t="s">
        <v>57</v>
      </c>
      <c r="L4" s="43" t="s">
        <v>8</v>
      </c>
      <c r="M4" s="96"/>
      <c r="N4" s="97"/>
    </row>
    <row r="5" spans="1:17" x14ac:dyDescent="0.25">
      <c r="A5" s="35" t="s">
        <v>0</v>
      </c>
      <c r="B5" s="36" t="s">
        <v>1</v>
      </c>
      <c r="C5" s="44">
        <v>1</v>
      </c>
      <c r="D5" s="45">
        <v>2</v>
      </c>
      <c r="E5" s="45">
        <v>3</v>
      </c>
      <c r="F5" s="45">
        <v>4</v>
      </c>
      <c r="G5" s="45" t="s">
        <v>40</v>
      </c>
      <c r="H5" s="46">
        <v>6</v>
      </c>
      <c r="I5" s="47">
        <v>7</v>
      </c>
      <c r="J5" s="48">
        <v>8</v>
      </c>
      <c r="K5" s="75">
        <v>9</v>
      </c>
      <c r="L5" s="73" t="s">
        <v>62</v>
      </c>
      <c r="M5" s="35" t="s">
        <v>10</v>
      </c>
      <c r="N5" s="36" t="s">
        <v>9</v>
      </c>
    </row>
    <row r="6" spans="1:17" x14ac:dyDescent="0.25">
      <c r="A6" s="63">
        <v>2022</v>
      </c>
      <c r="B6" s="63" t="s">
        <v>65</v>
      </c>
      <c r="C6" s="69">
        <v>781</v>
      </c>
      <c r="D6" s="72">
        <v>0</v>
      </c>
      <c r="E6" s="72">
        <v>13769</v>
      </c>
      <c r="F6" s="72">
        <v>6101</v>
      </c>
      <c r="G6" s="71">
        <f t="shared" ref="G6" si="0">+E6-F6</f>
        <v>7668</v>
      </c>
      <c r="H6" s="62">
        <v>918</v>
      </c>
      <c r="I6" s="74">
        <v>4083</v>
      </c>
      <c r="J6" s="74">
        <v>1452</v>
      </c>
      <c r="K6" s="74">
        <v>3832</v>
      </c>
      <c r="L6" s="61">
        <f t="shared" ref="L6:L11" si="1">+I6+J6+K6</f>
        <v>9367</v>
      </c>
      <c r="M6" s="35" t="s">
        <v>65</v>
      </c>
      <c r="N6" s="63">
        <v>2022</v>
      </c>
      <c r="O6" s="1"/>
      <c r="P6" s="1"/>
      <c r="Q6" s="1"/>
    </row>
    <row r="7" spans="1:17" x14ac:dyDescent="0.25">
      <c r="A7" s="115">
        <v>2023</v>
      </c>
      <c r="B7" s="34" t="s">
        <v>78</v>
      </c>
      <c r="C7" s="70">
        <v>301</v>
      </c>
      <c r="D7" s="72">
        <v>0</v>
      </c>
      <c r="E7" s="72">
        <v>13655</v>
      </c>
      <c r="F7" s="72">
        <v>6101</v>
      </c>
      <c r="G7" s="72">
        <f>+E7-F7</f>
        <v>7554</v>
      </c>
      <c r="H7" s="62">
        <v>1190</v>
      </c>
      <c r="I7" s="74">
        <v>3464</v>
      </c>
      <c r="J7" s="74">
        <v>1900</v>
      </c>
      <c r="K7" s="74">
        <v>3681</v>
      </c>
      <c r="L7" s="61">
        <f t="shared" si="1"/>
        <v>9045</v>
      </c>
      <c r="M7" s="35" t="s">
        <v>79</v>
      </c>
      <c r="N7" s="112">
        <v>2023</v>
      </c>
      <c r="O7" s="1"/>
      <c r="P7" s="1"/>
      <c r="Q7" s="1"/>
    </row>
    <row r="8" spans="1:17" x14ac:dyDescent="0.25">
      <c r="A8" s="116"/>
      <c r="B8" s="34" t="s">
        <v>80</v>
      </c>
      <c r="C8" s="70">
        <v>1196</v>
      </c>
      <c r="D8" s="72">
        <v>0</v>
      </c>
      <c r="E8" s="72">
        <v>14602</v>
      </c>
      <c r="F8" s="72">
        <v>7935</v>
      </c>
      <c r="G8" s="72">
        <f>+E8-F8</f>
        <v>6667</v>
      </c>
      <c r="H8" s="62">
        <v>1293</v>
      </c>
      <c r="I8" s="74">
        <v>3159</v>
      </c>
      <c r="J8" s="74">
        <v>2018</v>
      </c>
      <c r="K8" s="74">
        <v>3979</v>
      </c>
      <c r="L8" s="61">
        <f t="shared" si="1"/>
        <v>9156</v>
      </c>
      <c r="M8" s="35" t="s">
        <v>81</v>
      </c>
      <c r="N8" s="113"/>
      <c r="O8" s="1"/>
      <c r="P8" s="1"/>
      <c r="Q8" s="1"/>
    </row>
    <row r="9" spans="1:17" x14ac:dyDescent="0.25">
      <c r="A9" s="116"/>
      <c r="B9" s="34" t="s">
        <v>82</v>
      </c>
      <c r="C9" s="70">
        <v>830</v>
      </c>
      <c r="D9" s="72">
        <v>0</v>
      </c>
      <c r="E9" s="72">
        <v>23804</v>
      </c>
      <c r="F9" s="72">
        <v>17446</v>
      </c>
      <c r="G9" s="72">
        <f>+E9-F9</f>
        <v>6358</v>
      </c>
      <c r="H9" s="62">
        <v>1032</v>
      </c>
      <c r="I9" s="74">
        <v>1663</v>
      </c>
      <c r="J9" s="74">
        <v>2243</v>
      </c>
      <c r="K9" s="74">
        <v>4314</v>
      </c>
      <c r="L9" s="61">
        <f t="shared" si="1"/>
        <v>8220</v>
      </c>
      <c r="M9" s="35" t="s">
        <v>82</v>
      </c>
      <c r="N9" s="113"/>
      <c r="O9" s="1"/>
      <c r="P9" s="1"/>
      <c r="Q9" s="1"/>
    </row>
    <row r="10" spans="1:17" x14ac:dyDescent="0.25">
      <c r="A10" s="117"/>
      <c r="B10" s="63" t="s">
        <v>65</v>
      </c>
      <c r="C10" s="69">
        <v>63</v>
      </c>
      <c r="D10" s="72">
        <v>320</v>
      </c>
      <c r="E10" s="72">
        <v>28402</v>
      </c>
      <c r="F10" s="72">
        <v>21921</v>
      </c>
      <c r="G10" s="72">
        <f t="shared" ref="G10:G12" si="2">+E10-F10</f>
        <v>6481</v>
      </c>
      <c r="H10" s="62">
        <v>1420</v>
      </c>
      <c r="I10" s="62">
        <v>1408</v>
      </c>
      <c r="J10" s="62">
        <v>2403</v>
      </c>
      <c r="K10" s="62">
        <v>4473</v>
      </c>
      <c r="L10" s="61">
        <f t="shared" si="1"/>
        <v>8284</v>
      </c>
      <c r="M10" s="63" t="s">
        <v>65</v>
      </c>
      <c r="N10" s="114"/>
      <c r="O10" s="1"/>
      <c r="P10" s="1"/>
      <c r="Q10" s="1"/>
    </row>
    <row r="11" spans="1:17" x14ac:dyDescent="0.25">
      <c r="A11" s="115">
        <v>2024</v>
      </c>
      <c r="B11" s="64" t="s">
        <v>78</v>
      </c>
      <c r="C11" s="69">
        <v>0</v>
      </c>
      <c r="D11" s="72">
        <v>756</v>
      </c>
      <c r="E11" s="72">
        <v>28182</v>
      </c>
      <c r="F11" s="72">
        <v>21691</v>
      </c>
      <c r="G11" s="72">
        <f t="shared" si="2"/>
        <v>6491</v>
      </c>
      <c r="H11" s="62">
        <v>1102</v>
      </c>
      <c r="I11" s="71">
        <v>1408</v>
      </c>
      <c r="J11" s="62">
        <v>2272</v>
      </c>
      <c r="K11" s="62">
        <v>4669</v>
      </c>
      <c r="L11" s="62">
        <f t="shared" si="1"/>
        <v>8349</v>
      </c>
      <c r="M11" s="66" t="s">
        <v>79</v>
      </c>
      <c r="N11" s="115">
        <v>2024</v>
      </c>
      <c r="O11" s="1"/>
      <c r="P11" s="1"/>
      <c r="Q11" s="1"/>
    </row>
    <row r="12" spans="1:17" x14ac:dyDescent="0.25">
      <c r="A12" s="116"/>
      <c r="B12" s="64" t="s">
        <v>80</v>
      </c>
      <c r="C12" s="70">
        <v>1</v>
      </c>
      <c r="D12" s="72">
        <v>667</v>
      </c>
      <c r="E12" s="72">
        <v>29423</v>
      </c>
      <c r="F12" s="72">
        <v>22641</v>
      </c>
      <c r="G12" s="72">
        <f t="shared" si="2"/>
        <v>6782</v>
      </c>
      <c r="H12" s="61">
        <v>1086</v>
      </c>
      <c r="I12" s="72">
        <v>1408</v>
      </c>
      <c r="J12" s="74">
        <v>2415</v>
      </c>
      <c r="K12" s="74">
        <v>4713</v>
      </c>
      <c r="L12" s="61">
        <f t="shared" ref="L12:L18" si="3">+I12+J12+K12</f>
        <v>8536</v>
      </c>
      <c r="M12" s="68" t="s">
        <v>81</v>
      </c>
      <c r="N12" s="116"/>
      <c r="O12" s="1"/>
      <c r="P12" s="1"/>
      <c r="Q12" s="1"/>
    </row>
    <row r="13" spans="1:17" x14ac:dyDescent="0.25">
      <c r="A13" s="116"/>
      <c r="B13" s="78" t="s">
        <v>82</v>
      </c>
      <c r="C13" s="69">
        <v>0</v>
      </c>
      <c r="D13" s="72">
        <v>1010</v>
      </c>
      <c r="E13" s="72">
        <v>28739</v>
      </c>
      <c r="F13" s="72">
        <v>22439</v>
      </c>
      <c r="G13" s="72">
        <f>+E13-F13</f>
        <v>6300</v>
      </c>
      <c r="H13" s="71">
        <v>1135</v>
      </c>
      <c r="I13" s="71">
        <v>1407</v>
      </c>
      <c r="J13" s="62">
        <v>1969</v>
      </c>
      <c r="K13" s="62">
        <v>5069</v>
      </c>
      <c r="L13" s="61">
        <f t="shared" si="3"/>
        <v>8445</v>
      </c>
      <c r="M13" s="37" t="s">
        <v>82</v>
      </c>
      <c r="N13" s="116"/>
      <c r="O13" s="1"/>
      <c r="P13" s="1"/>
      <c r="Q13" s="1"/>
    </row>
    <row r="14" spans="1:17" x14ac:dyDescent="0.25">
      <c r="A14" s="117"/>
      <c r="B14" s="76" t="s">
        <v>65</v>
      </c>
      <c r="C14" s="69">
        <v>0</v>
      </c>
      <c r="D14" s="72">
        <v>875</v>
      </c>
      <c r="E14" s="72">
        <v>30890</v>
      </c>
      <c r="F14" s="72">
        <v>24719</v>
      </c>
      <c r="G14" s="72">
        <f>+E14-F14</f>
        <v>6171</v>
      </c>
      <c r="H14" s="65">
        <v>1148</v>
      </c>
      <c r="I14" s="71">
        <v>735</v>
      </c>
      <c r="J14" s="65">
        <v>2056</v>
      </c>
      <c r="K14" s="71">
        <v>5403</v>
      </c>
      <c r="L14" s="61">
        <f t="shared" si="3"/>
        <v>8194</v>
      </c>
      <c r="M14" s="68" t="s">
        <v>65</v>
      </c>
      <c r="N14" s="117"/>
      <c r="O14" s="1"/>
      <c r="P14" s="1"/>
      <c r="Q14" s="1"/>
    </row>
    <row r="15" spans="1:17" x14ac:dyDescent="0.25">
      <c r="A15" s="115">
        <v>2025</v>
      </c>
      <c r="B15" s="85" t="s">
        <v>78</v>
      </c>
      <c r="C15" s="69">
        <v>0</v>
      </c>
      <c r="D15" s="71">
        <v>867</v>
      </c>
      <c r="E15" s="71">
        <v>30130</v>
      </c>
      <c r="F15" s="71">
        <v>24312</v>
      </c>
      <c r="G15" s="71">
        <f t="shared" ref="G15" si="4">+E15-F15</f>
        <v>5818</v>
      </c>
      <c r="H15" s="71">
        <v>1451</v>
      </c>
      <c r="I15" s="71">
        <v>609</v>
      </c>
      <c r="J15" s="71">
        <v>1874</v>
      </c>
      <c r="K15" s="71">
        <v>5653</v>
      </c>
      <c r="L15" s="65">
        <f t="shared" si="3"/>
        <v>8136</v>
      </c>
      <c r="M15" s="80" t="s">
        <v>79</v>
      </c>
      <c r="N15" s="115">
        <v>2025</v>
      </c>
      <c r="O15" s="1"/>
      <c r="P15" s="1"/>
      <c r="Q15" s="1"/>
    </row>
    <row r="16" spans="1:17" x14ac:dyDescent="0.25">
      <c r="A16" s="116"/>
      <c r="B16" s="85" t="s">
        <v>80</v>
      </c>
      <c r="C16" s="69">
        <v>0</v>
      </c>
      <c r="D16" s="72">
        <v>1140</v>
      </c>
      <c r="E16" s="72">
        <v>29869</v>
      </c>
      <c r="F16" s="72">
        <v>24248</v>
      </c>
      <c r="G16" s="72">
        <f>+E16-F16</f>
        <v>5621</v>
      </c>
      <c r="H16" s="72">
        <v>1440</v>
      </c>
      <c r="I16" s="71">
        <v>367</v>
      </c>
      <c r="J16" s="62">
        <v>1830</v>
      </c>
      <c r="K16" s="62">
        <v>6004</v>
      </c>
      <c r="L16" s="62">
        <f t="shared" si="3"/>
        <v>8201</v>
      </c>
      <c r="M16" s="68" t="s">
        <v>81</v>
      </c>
      <c r="N16" s="116"/>
      <c r="O16" s="1"/>
      <c r="P16" s="1"/>
      <c r="Q16" s="1"/>
    </row>
    <row r="17" spans="1:17" x14ac:dyDescent="0.25">
      <c r="A17" s="116"/>
      <c r="B17" s="83" t="s">
        <v>82</v>
      </c>
      <c r="C17" s="69">
        <v>0</v>
      </c>
      <c r="D17" s="71">
        <v>2082</v>
      </c>
      <c r="E17" s="71">
        <v>29573</v>
      </c>
      <c r="F17" s="71">
        <v>24425</v>
      </c>
      <c r="G17" s="71">
        <f>+E17-F17</f>
        <v>5148</v>
      </c>
      <c r="H17" s="71">
        <v>1541</v>
      </c>
      <c r="I17" s="71">
        <v>337</v>
      </c>
      <c r="J17" s="71">
        <v>1723</v>
      </c>
      <c r="K17" s="71">
        <v>6711</v>
      </c>
      <c r="L17" s="71">
        <f t="shared" si="3"/>
        <v>8771</v>
      </c>
      <c r="M17" s="81" t="s">
        <v>82</v>
      </c>
      <c r="N17" s="116"/>
      <c r="O17" s="1"/>
      <c r="P17" s="1"/>
      <c r="Q17" s="1"/>
    </row>
    <row r="18" spans="1:17" x14ac:dyDescent="0.25">
      <c r="A18" s="117"/>
      <c r="B18" s="82" t="s">
        <v>65</v>
      </c>
      <c r="C18" s="69">
        <v>0</v>
      </c>
      <c r="D18" s="71">
        <v>2236</v>
      </c>
      <c r="E18" s="71">
        <v>34303</v>
      </c>
      <c r="F18" s="71">
        <v>29193</v>
      </c>
      <c r="G18" s="71">
        <f>+E18-F18</f>
        <v>5110</v>
      </c>
      <c r="H18" s="71">
        <v>1539</v>
      </c>
      <c r="I18" s="71">
        <v>157</v>
      </c>
      <c r="J18" s="71">
        <v>1721</v>
      </c>
      <c r="K18" s="71">
        <v>7007</v>
      </c>
      <c r="L18" s="71">
        <f t="shared" si="3"/>
        <v>8885</v>
      </c>
      <c r="M18" s="82" t="s">
        <v>65</v>
      </c>
      <c r="N18" s="117"/>
      <c r="O18" s="1"/>
      <c r="P18" s="1"/>
      <c r="Q18" s="1"/>
    </row>
    <row r="19" spans="1:17" ht="15" customHeight="1" x14ac:dyDescent="0.25">
      <c r="A19" s="105"/>
      <c r="B19" s="106"/>
      <c r="C19" s="109" t="s">
        <v>13</v>
      </c>
      <c r="D19" s="109"/>
      <c r="E19" s="109"/>
      <c r="F19" s="109"/>
      <c r="G19" s="109"/>
      <c r="H19" s="109"/>
      <c r="I19" s="110" t="s">
        <v>61</v>
      </c>
      <c r="J19" s="111"/>
      <c r="K19" s="111"/>
      <c r="L19" s="50"/>
      <c r="M19" s="105"/>
      <c r="N19" s="106"/>
    </row>
    <row r="20" spans="1:17" ht="40.5" customHeight="1" x14ac:dyDescent="0.25">
      <c r="A20" s="105"/>
      <c r="B20" s="106"/>
      <c r="C20" s="51" t="s">
        <v>11</v>
      </c>
      <c r="D20" s="41" t="s">
        <v>12</v>
      </c>
      <c r="E20" s="41" t="s">
        <v>75</v>
      </c>
      <c r="F20" s="41" t="s">
        <v>77</v>
      </c>
      <c r="G20" s="41" t="s">
        <v>76</v>
      </c>
      <c r="H20" s="52" t="s">
        <v>60</v>
      </c>
      <c r="I20" s="42" t="s">
        <v>64</v>
      </c>
      <c r="J20" s="40" t="s">
        <v>63</v>
      </c>
      <c r="K20" s="40" t="s">
        <v>58</v>
      </c>
      <c r="L20" s="43" t="s">
        <v>14</v>
      </c>
      <c r="M20" s="105"/>
      <c r="N20" s="106"/>
    </row>
    <row r="21" spans="1:17" x14ac:dyDescent="0.25">
      <c r="A21" s="107"/>
      <c r="B21" s="108"/>
      <c r="C21" s="44">
        <v>1</v>
      </c>
      <c r="D21" s="45">
        <v>2</v>
      </c>
      <c r="E21" s="45">
        <v>3</v>
      </c>
      <c r="F21" s="45">
        <v>4</v>
      </c>
      <c r="G21" s="45" t="s">
        <v>40</v>
      </c>
      <c r="H21" s="46">
        <v>6</v>
      </c>
      <c r="I21" s="47">
        <v>7</v>
      </c>
      <c r="J21" s="48">
        <v>8</v>
      </c>
      <c r="K21" s="48">
        <v>9</v>
      </c>
      <c r="L21" s="49" t="s">
        <v>62</v>
      </c>
      <c r="M21" s="107"/>
      <c r="N21" s="108"/>
    </row>
    <row r="22" spans="1:17" x14ac:dyDescent="0.25">
      <c r="A22" s="17" t="s">
        <v>68</v>
      </c>
      <c r="N22" s="18" t="s">
        <v>69</v>
      </c>
    </row>
    <row r="23" spans="1:17" x14ac:dyDescent="0.25">
      <c r="C23" s="1"/>
    </row>
    <row r="24" spans="1:17" x14ac:dyDescent="0.25">
      <c r="F24" s="1"/>
      <c r="K24" s="1"/>
    </row>
    <row r="25" spans="1:17" x14ac:dyDescent="0.25">
      <c r="F25" s="1"/>
      <c r="G25" s="79"/>
      <c r="H25" s="16"/>
      <c r="L25" s="1"/>
    </row>
    <row r="26" spans="1:17" x14ac:dyDescent="0.25">
      <c r="E26" s="1"/>
      <c r="F26" s="1"/>
      <c r="G26" s="79"/>
      <c r="H26" s="16"/>
      <c r="J26" s="1"/>
    </row>
    <row r="27" spans="1:17" x14ac:dyDescent="0.25">
      <c r="G27" s="79"/>
      <c r="H27" s="16"/>
    </row>
    <row r="28" spans="1:17" x14ac:dyDescent="0.25">
      <c r="F28" s="1"/>
      <c r="H28" s="16"/>
    </row>
    <row r="29" spans="1:17" x14ac:dyDescent="0.25">
      <c r="H29" s="16"/>
    </row>
  </sheetData>
  <mergeCells count="18">
    <mergeCell ref="A19:B21"/>
    <mergeCell ref="M3:N4"/>
    <mergeCell ref="M19:N21"/>
    <mergeCell ref="C19:H19"/>
    <mergeCell ref="I19:K19"/>
    <mergeCell ref="N7:N10"/>
    <mergeCell ref="A7:A10"/>
    <mergeCell ref="N11:N14"/>
    <mergeCell ref="A11:A14"/>
    <mergeCell ref="A15:A18"/>
    <mergeCell ref="N15:N18"/>
    <mergeCell ref="J1:N1"/>
    <mergeCell ref="C3:H3"/>
    <mergeCell ref="I3:K3"/>
    <mergeCell ref="A3:B4"/>
    <mergeCell ref="A1:E1"/>
    <mergeCell ref="A2:E2"/>
    <mergeCell ref="J2:N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6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L29" sqref="L29"/>
    </sheetView>
  </sheetViews>
  <sheetFormatPr defaultRowHeight="15" x14ac:dyDescent="0.25"/>
  <cols>
    <col min="1" max="1" width="11" customWidth="1"/>
    <col min="2" max="2" width="6.5703125" bestFit="1" customWidth="1"/>
    <col min="3" max="3" width="10" bestFit="1" customWidth="1"/>
    <col min="4" max="4" width="15.5703125" bestFit="1" customWidth="1"/>
    <col min="5" max="5" width="10.7109375" customWidth="1"/>
    <col min="6" max="6" width="14" style="3" customWidth="1"/>
    <col min="7" max="7" width="17.140625" style="2" customWidth="1"/>
    <col min="8" max="8" width="12.85546875" customWidth="1"/>
    <col min="9" max="9" width="11.140625" customWidth="1"/>
    <col min="10" max="10" width="12.7109375" customWidth="1"/>
    <col min="11" max="11" width="15.140625" customWidth="1"/>
    <col min="12" max="12" width="9" bestFit="1" customWidth="1"/>
    <col min="13" max="13" width="14.5703125" customWidth="1"/>
    <col min="14" max="14" width="18" customWidth="1"/>
    <col min="15" max="15" width="14.85546875" customWidth="1"/>
    <col min="16" max="16" width="12.7109375" customWidth="1"/>
    <col min="17" max="17" width="16.42578125" customWidth="1"/>
    <col min="18" max="18" width="7.140625" customWidth="1"/>
    <col min="19" max="19" width="7.7109375" customWidth="1"/>
  </cols>
  <sheetData>
    <row r="1" spans="1:21" ht="18" customHeight="1" x14ac:dyDescent="0.25">
      <c r="A1" s="30" t="s">
        <v>73</v>
      </c>
      <c r="B1" s="31"/>
      <c r="C1" s="31"/>
      <c r="D1" s="31"/>
      <c r="E1" s="31"/>
      <c r="F1" s="30"/>
      <c r="G1" s="31"/>
      <c r="H1" s="31"/>
      <c r="I1" s="15"/>
      <c r="J1" s="15"/>
      <c r="K1" s="15"/>
      <c r="L1" s="15"/>
      <c r="M1" s="15"/>
      <c r="N1" s="139" t="s">
        <v>74</v>
      </c>
      <c r="O1" s="139"/>
      <c r="P1" s="139"/>
      <c r="Q1" s="139"/>
      <c r="R1" s="139"/>
      <c r="S1" s="139"/>
    </row>
    <row r="2" spans="1:21" ht="18" customHeight="1" x14ac:dyDescent="0.25">
      <c r="A2" s="101" t="s">
        <v>55</v>
      </c>
      <c r="B2" s="101"/>
      <c r="C2" s="101"/>
      <c r="D2" s="101"/>
      <c r="E2" s="101"/>
      <c r="F2" s="101"/>
      <c r="G2" s="101"/>
      <c r="H2" s="101"/>
      <c r="I2" s="15"/>
      <c r="J2" s="15"/>
      <c r="K2" s="15"/>
      <c r="L2" s="15"/>
      <c r="M2" s="15"/>
      <c r="N2" s="103" t="s">
        <v>54</v>
      </c>
      <c r="O2" s="103"/>
      <c r="P2" s="103"/>
      <c r="Q2" s="103"/>
      <c r="R2" s="103"/>
      <c r="S2" s="103"/>
    </row>
    <row r="3" spans="1:21" ht="15.75" customHeight="1" x14ac:dyDescent="0.25">
      <c r="A3" s="32"/>
      <c r="B3" s="33"/>
      <c r="C3" s="145" t="s">
        <v>15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7"/>
      <c r="P3" s="142" t="s">
        <v>16</v>
      </c>
      <c r="Q3" s="142" t="s">
        <v>47</v>
      </c>
      <c r="R3" s="32"/>
      <c r="S3" s="33"/>
    </row>
    <row r="4" spans="1:21" ht="15" customHeight="1" x14ac:dyDescent="0.25">
      <c r="A4" s="26"/>
      <c r="B4" s="143"/>
      <c r="C4" s="136" t="s">
        <v>17</v>
      </c>
      <c r="D4" s="137"/>
      <c r="E4" s="138"/>
      <c r="F4" s="136" t="s">
        <v>18</v>
      </c>
      <c r="G4" s="137"/>
      <c r="H4" s="138"/>
      <c r="I4" s="130" t="s">
        <v>56</v>
      </c>
      <c r="J4" s="131"/>
      <c r="K4" s="131"/>
      <c r="L4" s="132"/>
      <c r="M4" s="53"/>
      <c r="N4" s="140" t="s">
        <v>24</v>
      </c>
      <c r="O4" s="125" t="s">
        <v>19</v>
      </c>
      <c r="P4" s="125"/>
      <c r="Q4" s="125"/>
      <c r="R4" s="26"/>
      <c r="S4" s="143"/>
    </row>
    <row r="5" spans="1:21" ht="47.25" customHeight="1" x14ac:dyDescent="0.25">
      <c r="A5" s="26"/>
      <c r="B5" s="144"/>
      <c r="C5" s="54" t="s">
        <v>35</v>
      </c>
      <c r="D5" s="54" t="s">
        <v>41</v>
      </c>
      <c r="E5" s="54" t="s">
        <v>50</v>
      </c>
      <c r="F5" s="54" t="s">
        <v>20</v>
      </c>
      <c r="G5" s="54" t="s">
        <v>21</v>
      </c>
      <c r="H5" s="54" t="s">
        <v>50</v>
      </c>
      <c r="I5" s="54" t="s">
        <v>51</v>
      </c>
      <c r="J5" s="54" t="s">
        <v>52</v>
      </c>
      <c r="K5" s="54" t="s">
        <v>53</v>
      </c>
      <c r="L5" s="55" t="s">
        <v>47</v>
      </c>
      <c r="M5" s="56" t="s">
        <v>46</v>
      </c>
      <c r="N5" s="141"/>
      <c r="O5" s="126"/>
      <c r="P5" s="126"/>
      <c r="Q5" s="126"/>
      <c r="R5" s="26"/>
      <c r="S5" s="144"/>
    </row>
    <row r="6" spans="1:21" x14ac:dyDescent="0.25">
      <c r="A6" s="37" t="s">
        <v>0</v>
      </c>
      <c r="B6" s="34" t="s">
        <v>1</v>
      </c>
      <c r="C6" s="54">
        <v>1</v>
      </c>
      <c r="D6" s="54">
        <v>2</v>
      </c>
      <c r="E6" s="54" t="s">
        <v>36</v>
      </c>
      <c r="F6" s="54">
        <v>4</v>
      </c>
      <c r="G6" s="54">
        <v>5</v>
      </c>
      <c r="H6" s="54" t="s">
        <v>42</v>
      </c>
      <c r="I6" s="54">
        <v>7</v>
      </c>
      <c r="J6" s="54">
        <v>8</v>
      </c>
      <c r="K6" s="54">
        <v>9</v>
      </c>
      <c r="L6" s="54" t="s">
        <v>43</v>
      </c>
      <c r="M6" s="54">
        <v>11</v>
      </c>
      <c r="N6" s="54">
        <v>12</v>
      </c>
      <c r="O6" s="59" t="s">
        <v>44</v>
      </c>
      <c r="P6" s="59">
        <v>14</v>
      </c>
      <c r="Q6" s="59" t="s">
        <v>45</v>
      </c>
      <c r="R6" s="37" t="s">
        <v>10</v>
      </c>
      <c r="S6" s="34" t="s">
        <v>9</v>
      </c>
    </row>
    <row r="7" spans="1:21" x14ac:dyDescent="0.25">
      <c r="A7" s="63">
        <v>2022</v>
      </c>
      <c r="B7" s="35" t="s">
        <v>65</v>
      </c>
      <c r="C7" s="65">
        <v>0</v>
      </c>
      <c r="D7" s="65">
        <v>0</v>
      </c>
      <c r="E7" s="62">
        <f t="shared" ref="E7" si="0">+D7+C7</f>
        <v>0</v>
      </c>
      <c r="F7" s="65">
        <v>69</v>
      </c>
      <c r="G7" s="65">
        <v>5111</v>
      </c>
      <c r="H7" s="62">
        <f t="shared" ref="H7" si="1">+F7+G7</f>
        <v>5180</v>
      </c>
      <c r="I7" s="65">
        <v>0</v>
      </c>
      <c r="J7" s="65">
        <v>0</v>
      </c>
      <c r="K7" s="65">
        <v>0</v>
      </c>
      <c r="L7" s="62">
        <f t="shared" ref="L7" si="2">+K7+J7+I7</f>
        <v>0</v>
      </c>
      <c r="M7" s="71">
        <v>8530</v>
      </c>
      <c r="N7" s="62">
        <v>0</v>
      </c>
      <c r="O7" s="62">
        <f t="shared" ref="O7" si="3">+N7+M7+L7+H7+E7</f>
        <v>13710</v>
      </c>
      <c r="P7" s="62">
        <v>59</v>
      </c>
      <c r="Q7" s="61">
        <f t="shared" ref="Q7" si="4">+O7+P7</f>
        <v>13769</v>
      </c>
      <c r="R7" s="35" t="s">
        <v>65</v>
      </c>
      <c r="S7" s="63">
        <v>2022</v>
      </c>
      <c r="U7" s="1"/>
    </row>
    <row r="8" spans="1:21" x14ac:dyDescent="0.25">
      <c r="A8" s="133">
        <v>2023</v>
      </c>
      <c r="B8" s="35" t="s">
        <v>78</v>
      </c>
      <c r="C8" s="61">
        <v>0</v>
      </c>
      <c r="D8" s="61">
        <v>0</v>
      </c>
      <c r="E8" s="74">
        <f t="shared" ref="E8:E11" si="5">+D8+C8</f>
        <v>0</v>
      </c>
      <c r="F8" s="61">
        <v>69</v>
      </c>
      <c r="G8" s="61">
        <v>5063</v>
      </c>
      <c r="H8" s="74">
        <f t="shared" ref="H8:H13" si="6">+F8+G8</f>
        <v>5132</v>
      </c>
      <c r="I8" s="61">
        <v>0</v>
      </c>
      <c r="J8" s="61">
        <v>0</v>
      </c>
      <c r="K8" s="61">
        <v>0</v>
      </c>
      <c r="L8" s="74">
        <f t="shared" ref="L8:L11" si="7">+K8+J8+I8</f>
        <v>0</v>
      </c>
      <c r="M8" s="72">
        <v>8464</v>
      </c>
      <c r="N8" s="74">
        <v>0</v>
      </c>
      <c r="O8" s="74">
        <f t="shared" ref="O8:O13" si="8">+N8+M8+L8+H8+E8</f>
        <v>13596</v>
      </c>
      <c r="P8" s="74">
        <v>59</v>
      </c>
      <c r="Q8" s="61">
        <f t="shared" ref="Q8:Q9" si="9">+O8+P8</f>
        <v>13655</v>
      </c>
      <c r="R8" s="35" t="s">
        <v>79</v>
      </c>
      <c r="S8" s="115">
        <v>2023</v>
      </c>
      <c r="U8" s="1"/>
    </row>
    <row r="9" spans="1:21" x14ac:dyDescent="0.25">
      <c r="A9" s="134"/>
      <c r="B9" s="35" t="s">
        <v>80</v>
      </c>
      <c r="C9" s="61">
        <v>0</v>
      </c>
      <c r="D9" s="61">
        <v>0</v>
      </c>
      <c r="E9" s="74">
        <f t="shared" si="5"/>
        <v>0</v>
      </c>
      <c r="F9" s="61">
        <v>67</v>
      </c>
      <c r="G9" s="61">
        <v>4908</v>
      </c>
      <c r="H9" s="74">
        <f t="shared" si="6"/>
        <v>4975</v>
      </c>
      <c r="I9" s="61">
        <v>0</v>
      </c>
      <c r="J9" s="61">
        <v>0</v>
      </c>
      <c r="K9" s="61">
        <v>0</v>
      </c>
      <c r="L9" s="74">
        <f t="shared" si="7"/>
        <v>0</v>
      </c>
      <c r="M9" s="72">
        <v>9566</v>
      </c>
      <c r="N9" s="74">
        <v>0</v>
      </c>
      <c r="O9" s="74">
        <f t="shared" si="8"/>
        <v>14541</v>
      </c>
      <c r="P9" s="74">
        <v>61</v>
      </c>
      <c r="Q9" s="61">
        <f t="shared" si="9"/>
        <v>14602</v>
      </c>
      <c r="R9" s="35" t="s">
        <v>81</v>
      </c>
      <c r="S9" s="116"/>
      <c r="U9" s="1"/>
    </row>
    <row r="10" spans="1:21" x14ac:dyDescent="0.25">
      <c r="A10" s="134"/>
      <c r="B10" s="35" t="s">
        <v>82</v>
      </c>
      <c r="C10" s="61">
        <v>0</v>
      </c>
      <c r="D10" s="61">
        <v>0</v>
      </c>
      <c r="E10" s="74">
        <f t="shared" si="5"/>
        <v>0</v>
      </c>
      <c r="F10" s="61">
        <v>67</v>
      </c>
      <c r="G10" s="61">
        <v>4519</v>
      </c>
      <c r="H10" s="74">
        <f t="shared" si="6"/>
        <v>4586</v>
      </c>
      <c r="I10" s="61">
        <v>0</v>
      </c>
      <c r="J10" s="61">
        <v>0</v>
      </c>
      <c r="K10" s="61">
        <v>0</v>
      </c>
      <c r="L10" s="74">
        <f t="shared" si="7"/>
        <v>0</v>
      </c>
      <c r="M10" s="72">
        <v>11461</v>
      </c>
      <c r="N10" s="74">
        <v>0</v>
      </c>
      <c r="O10" s="74">
        <f t="shared" si="8"/>
        <v>16047</v>
      </c>
      <c r="P10" s="74">
        <v>7757</v>
      </c>
      <c r="Q10" s="61">
        <f t="shared" ref="Q10:Q16" si="10">+O10+P10</f>
        <v>23804</v>
      </c>
      <c r="R10" s="35" t="s">
        <v>82</v>
      </c>
      <c r="S10" s="116"/>
      <c r="U10" s="1"/>
    </row>
    <row r="11" spans="1:21" x14ac:dyDescent="0.25">
      <c r="A11" s="135"/>
      <c r="B11" s="64" t="s">
        <v>65</v>
      </c>
      <c r="C11" s="61">
        <v>0</v>
      </c>
      <c r="D11" s="61">
        <v>0</v>
      </c>
      <c r="E11" s="74">
        <f t="shared" si="5"/>
        <v>0</v>
      </c>
      <c r="F11" s="61">
        <v>67</v>
      </c>
      <c r="G11" s="61">
        <v>4488</v>
      </c>
      <c r="H11" s="74">
        <f t="shared" si="6"/>
        <v>4555</v>
      </c>
      <c r="I11" s="61">
        <v>0</v>
      </c>
      <c r="J11" s="61">
        <v>0</v>
      </c>
      <c r="K11" s="61">
        <v>0</v>
      </c>
      <c r="L11" s="74">
        <f t="shared" si="7"/>
        <v>0</v>
      </c>
      <c r="M11" s="72">
        <v>16091</v>
      </c>
      <c r="N11" s="74">
        <v>0</v>
      </c>
      <c r="O11" s="74">
        <f t="shared" si="8"/>
        <v>20646</v>
      </c>
      <c r="P11" s="62">
        <v>7756</v>
      </c>
      <c r="Q11" s="61">
        <f t="shared" si="10"/>
        <v>28402</v>
      </c>
      <c r="R11" s="63" t="s">
        <v>65</v>
      </c>
      <c r="S11" s="117">
        <v>2024</v>
      </c>
      <c r="U11" s="1"/>
    </row>
    <row r="12" spans="1:21" x14ac:dyDescent="0.25">
      <c r="A12" s="115">
        <v>2024</v>
      </c>
      <c r="B12" s="64" t="s">
        <v>78</v>
      </c>
      <c r="C12" s="65">
        <v>0</v>
      </c>
      <c r="D12" s="65">
        <v>0</v>
      </c>
      <c r="E12" s="62">
        <f t="shared" ref="E12:E13" si="11">+D12+C12</f>
        <v>0</v>
      </c>
      <c r="F12" s="61">
        <v>67</v>
      </c>
      <c r="G12" s="61">
        <v>4488</v>
      </c>
      <c r="H12" s="62">
        <f t="shared" si="6"/>
        <v>4555</v>
      </c>
      <c r="I12" s="65">
        <v>0</v>
      </c>
      <c r="J12" s="65">
        <v>0</v>
      </c>
      <c r="K12" s="65">
        <v>0</v>
      </c>
      <c r="L12" s="62">
        <f t="shared" ref="L12" si="12">+K12+J12+I12</f>
        <v>0</v>
      </c>
      <c r="M12" s="71">
        <v>15869</v>
      </c>
      <c r="N12" s="62">
        <v>0</v>
      </c>
      <c r="O12" s="62">
        <f t="shared" si="8"/>
        <v>20424</v>
      </c>
      <c r="P12" s="62">
        <v>7756</v>
      </c>
      <c r="Q12" s="65">
        <f t="shared" si="10"/>
        <v>28180</v>
      </c>
      <c r="R12" s="68" t="s">
        <v>79</v>
      </c>
      <c r="S12" s="115">
        <v>2024</v>
      </c>
      <c r="U12" s="1"/>
    </row>
    <row r="13" spans="1:21" x14ac:dyDescent="0.25">
      <c r="A13" s="116"/>
      <c r="B13" s="64" t="s">
        <v>80</v>
      </c>
      <c r="C13" s="61">
        <v>0</v>
      </c>
      <c r="D13" s="61">
        <v>0</v>
      </c>
      <c r="E13" s="62">
        <f t="shared" si="11"/>
        <v>0</v>
      </c>
      <c r="F13" s="61">
        <v>67</v>
      </c>
      <c r="G13" s="61">
        <v>4503</v>
      </c>
      <c r="H13" s="74">
        <f t="shared" si="6"/>
        <v>4570</v>
      </c>
      <c r="I13" s="61">
        <v>0</v>
      </c>
      <c r="J13" s="61">
        <v>0</v>
      </c>
      <c r="K13" s="61">
        <v>0</v>
      </c>
      <c r="L13" s="74">
        <f>+K13+J13+I13</f>
        <v>0</v>
      </c>
      <c r="M13" s="72">
        <v>17097</v>
      </c>
      <c r="N13" s="74">
        <v>0</v>
      </c>
      <c r="O13" s="62">
        <f t="shared" si="8"/>
        <v>21667</v>
      </c>
      <c r="P13" s="74">
        <v>7756</v>
      </c>
      <c r="Q13" s="65">
        <f t="shared" si="10"/>
        <v>29423</v>
      </c>
      <c r="R13" s="68" t="s">
        <v>81</v>
      </c>
      <c r="S13" s="116"/>
      <c r="U13" s="1"/>
    </row>
    <row r="14" spans="1:21" x14ac:dyDescent="0.25">
      <c r="A14" s="116"/>
      <c r="B14" s="64" t="s">
        <v>82</v>
      </c>
      <c r="C14" s="61">
        <v>0</v>
      </c>
      <c r="D14" s="61">
        <v>0</v>
      </c>
      <c r="E14" s="62">
        <f>+D14+C14</f>
        <v>0</v>
      </c>
      <c r="F14" s="61">
        <v>67</v>
      </c>
      <c r="G14" s="61">
        <v>4472</v>
      </c>
      <c r="H14" s="74">
        <f>+F14+G14</f>
        <v>4539</v>
      </c>
      <c r="I14" s="61">
        <v>0</v>
      </c>
      <c r="J14" s="61">
        <v>0</v>
      </c>
      <c r="K14" s="65">
        <v>0</v>
      </c>
      <c r="L14" s="74">
        <f t="shared" ref="L14:L19" si="13">+K14+J14+I14</f>
        <v>0</v>
      </c>
      <c r="M14" s="71">
        <v>16443</v>
      </c>
      <c r="N14" s="71">
        <v>0</v>
      </c>
      <c r="O14" s="71">
        <f>+N14+M14+L14+H14+E14</f>
        <v>20982</v>
      </c>
      <c r="P14" s="71">
        <v>7757</v>
      </c>
      <c r="Q14" s="71">
        <f>+O14+P14</f>
        <v>28739</v>
      </c>
      <c r="R14" s="68" t="s">
        <v>82</v>
      </c>
      <c r="S14" s="116"/>
      <c r="U14" s="1"/>
    </row>
    <row r="15" spans="1:21" x14ac:dyDescent="0.25">
      <c r="A15" s="117"/>
      <c r="B15" s="64" t="s">
        <v>65</v>
      </c>
      <c r="C15" s="65">
        <v>0</v>
      </c>
      <c r="D15" s="65">
        <v>0</v>
      </c>
      <c r="E15" s="62">
        <f>+D15+C15</f>
        <v>0</v>
      </c>
      <c r="F15" s="61">
        <v>66</v>
      </c>
      <c r="G15" s="61">
        <v>4708</v>
      </c>
      <c r="H15" s="74">
        <f>+F15+G15</f>
        <v>4774</v>
      </c>
      <c r="I15" s="77">
        <v>0</v>
      </c>
      <c r="J15" s="65">
        <v>0</v>
      </c>
      <c r="K15" s="65">
        <v>0</v>
      </c>
      <c r="L15" s="74">
        <f t="shared" si="13"/>
        <v>0</v>
      </c>
      <c r="M15" s="71">
        <v>18348</v>
      </c>
      <c r="N15" s="71">
        <v>0</v>
      </c>
      <c r="O15" s="71">
        <f>+N15+M15+L15+H15+E15</f>
        <v>23122</v>
      </c>
      <c r="P15" s="71">
        <v>7768</v>
      </c>
      <c r="Q15" s="71">
        <f t="shared" si="10"/>
        <v>30890</v>
      </c>
      <c r="R15" s="35" t="s">
        <v>65</v>
      </c>
      <c r="S15" s="117"/>
      <c r="U15" s="1"/>
    </row>
    <row r="16" spans="1:21" x14ac:dyDescent="0.25">
      <c r="A16" s="133">
        <v>2025</v>
      </c>
      <c r="B16" s="85" t="s">
        <v>78</v>
      </c>
      <c r="C16" s="77">
        <v>0</v>
      </c>
      <c r="D16" s="65">
        <v>0</v>
      </c>
      <c r="E16" s="65">
        <f>+D16+C16</f>
        <v>0</v>
      </c>
      <c r="F16" s="77">
        <v>66</v>
      </c>
      <c r="G16" s="65">
        <v>4576</v>
      </c>
      <c r="H16" s="62">
        <f>+F16+G16</f>
        <v>4642</v>
      </c>
      <c r="I16" s="65">
        <v>0</v>
      </c>
      <c r="J16" s="65">
        <v>0</v>
      </c>
      <c r="K16" s="65">
        <v>0</v>
      </c>
      <c r="L16" s="65">
        <f t="shared" si="13"/>
        <v>0</v>
      </c>
      <c r="M16" s="71">
        <v>17711</v>
      </c>
      <c r="N16" s="71">
        <v>9</v>
      </c>
      <c r="O16" s="71">
        <f>+N16+M16+L16+H16+E16</f>
        <v>22362</v>
      </c>
      <c r="P16" s="71">
        <v>7768</v>
      </c>
      <c r="Q16" s="71">
        <f t="shared" si="10"/>
        <v>30130</v>
      </c>
      <c r="R16" s="86" t="s">
        <v>79</v>
      </c>
      <c r="S16" s="115">
        <v>2025</v>
      </c>
      <c r="U16" s="1"/>
    </row>
    <row r="17" spans="1:21" x14ac:dyDescent="0.25">
      <c r="A17" s="134"/>
      <c r="B17" s="85" t="s">
        <v>80</v>
      </c>
      <c r="C17" s="77">
        <v>0</v>
      </c>
      <c r="D17" s="65">
        <v>0</v>
      </c>
      <c r="E17" s="65">
        <f>+D17+C17</f>
        <v>0</v>
      </c>
      <c r="F17" s="77">
        <v>60</v>
      </c>
      <c r="G17" s="65">
        <v>4477</v>
      </c>
      <c r="H17" s="62">
        <f>+F17+G17</f>
        <v>4537</v>
      </c>
      <c r="I17" s="65">
        <v>0</v>
      </c>
      <c r="J17" s="65">
        <v>0</v>
      </c>
      <c r="K17" s="65">
        <v>0</v>
      </c>
      <c r="L17" s="65">
        <f t="shared" si="13"/>
        <v>0</v>
      </c>
      <c r="M17" s="71">
        <v>17555</v>
      </c>
      <c r="N17" s="71">
        <v>9</v>
      </c>
      <c r="O17" s="71">
        <f>+N17+M17+L17+H17+E17</f>
        <v>22101</v>
      </c>
      <c r="P17" s="71">
        <v>7768</v>
      </c>
      <c r="Q17" s="71">
        <f>+O17+P17</f>
        <v>29869</v>
      </c>
      <c r="R17" s="86" t="s">
        <v>81</v>
      </c>
      <c r="S17" s="116"/>
      <c r="U17" s="1"/>
    </row>
    <row r="18" spans="1:21" x14ac:dyDescent="0.25">
      <c r="A18" s="134"/>
      <c r="B18" s="85" t="s">
        <v>82</v>
      </c>
      <c r="C18" s="77">
        <v>0</v>
      </c>
      <c r="D18" s="65">
        <v>0</v>
      </c>
      <c r="E18" s="65">
        <f>+D18+C18</f>
        <v>0</v>
      </c>
      <c r="F18" s="77">
        <v>60</v>
      </c>
      <c r="G18" s="65">
        <v>4057</v>
      </c>
      <c r="H18" s="62">
        <f>+F18+G18</f>
        <v>4117</v>
      </c>
      <c r="I18" s="65">
        <v>0</v>
      </c>
      <c r="J18" s="65">
        <v>0</v>
      </c>
      <c r="K18" s="65">
        <v>0</v>
      </c>
      <c r="L18" s="65">
        <f t="shared" si="13"/>
        <v>0</v>
      </c>
      <c r="M18" s="71">
        <v>17678</v>
      </c>
      <c r="N18" s="71">
        <v>9</v>
      </c>
      <c r="O18" s="71">
        <f>+N18+M18+L18+H18+E18</f>
        <v>21804</v>
      </c>
      <c r="P18" s="71">
        <v>7769</v>
      </c>
      <c r="Q18" s="71">
        <f>+O18+P18</f>
        <v>29573</v>
      </c>
      <c r="R18" s="86" t="s">
        <v>82</v>
      </c>
      <c r="S18" s="116"/>
      <c r="U18" s="1"/>
    </row>
    <row r="19" spans="1:21" x14ac:dyDescent="0.25">
      <c r="A19" s="135"/>
      <c r="B19" s="85" t="s">
        <v>65</v>
      </c>
      <c r="C19" s="77">
        <v>0</v>
      </c>
      <c r="D19" s="65">
        <v>0</v>
      </c>
      <c r="E19" s="65">
        <f>+D19+C19</f>
        <v>0</v>
      </c>
      <c r="F19" s="77">
        <v>60</v>
      </c>
      <c r="G19" s="61">
        <v>8011</v>
      </c>
      <c r="H19" s="62">
        <f>+F19+G19</f>
        <v>8071</v>
      </c>
      <c r="I19" s="61">
        <v>0</v>
      </c>
      <c r="J19" s="61">
        <v>0</v>
      </c>
      <c r="K19" s="61">
        <v>0</v>
      </c>
      <c r="L19" s="62">
        <f t="shared" si="13"/>
        <v>0</v>
      </c>
      <c r="M19" s="61">
        <v>18451</v>
      </c>
      <c r="N19" s="71">
        <v>10</v>
      </c>
      <c r="O19" s="62">
        <f>+N19+M19+L19+H19+E19</f>
        <v>26532</v>
      </c>
      <c r="P19" s="71">
        <v>7771</v>
      </c>
      <c r="Q19" s="71">
        <f>+O19+P19</f>
        <v>34303</v>
      </c>
      <c r="R19" s="84" t="s">
        <v>65</v>
      </c>
      <c r="S19" s="117"/>
      <c r="U19" s="1"/>
    </row>
    <row r="20" spans="1:21" x14ac:dyDescent="0.25">
      <c r="A20" s="27"/>
      <c r="B20" s="121"/>
      <c r="C20" s="123" t="s">
        <v>31</v>
      </c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60"/>
      <c r="P20" s="125" t="s">
        <v>27</v>
      </c>
      <c r="Q20" s="127" t="s">
        <v>48</v>
      </c>
      <c r="R20" s="27"/>
      <c r="S20" s="121"/>
    </row>
    <row r="21" spans="1:21" ht="15" customHeight="1" x14ac:dyDescent="0.25">
      <c r="A21" s="27"/>
      <c r="B21" s="121"/>
      <c r="C21" s="130" t="s">
        <v>22</v>
      </c>
      <c r="D21" s="131"/>
      <c r="E21" s="132"/>
      <c r="F21" s="130" t="s">
        <v>28</v>
      </c>
      <c r="G21" s="131"/>
      <c r="H21" s="132"/>
      <c r="I21" s="118" t="s">
        <v>23</v>
      </c>
      <c r="J21" s="119"/>
      <c r="K21" s="119"/>
      <c r="L21" s="120"/>
      <c r="M21" s="57"/>
      <c r="N21" s="128" t="s">
        <v>25</v>
      </c>
      <c r="O21" s="126" t="s">
        <v>26</v>
      </c>
      <c r="P21" s="125"/>
      <c r="Q21" s="125"/>
      <c r="R21" s="27"/>
      <c r="S21" s="121"/>
    </row>
    <row r="22" spans="1:21" ht="41.25" customHeight="1" x14ac:dyDescent="0.25">
      <c r="A22" s="27"/>
      <c r="B22" s="121"/>
      <c r="C22" s="54" t="s">
        <v>38</v>
      </c>
      <c r="D22" s="54" t="s">
        <v>37</v>
      </c>
      <c r="E22" s="54" t="s">
        <v>49</v>
      </c>
      <c r="F22" s="54" t="s">
        <v>29</v>
      </c>
      <c r="G22" s="54" t="s">
        <v>30</v>
      </c>
      <c r="H22" s="54" t="s">
        <v>49</v>
      </c>
      <c r="I22" s="54" t="s">
        <v>39</v>
      </c>
      <c r="J22" s="54" t="s">
        <v>32</v>
      </c>
      <c r="K22" s="54" t="s">
        <v>33</v>
      </c>
      <c r="L22" s="58" t="s">
        <v>49</v>
      </c>
      <c r="M22" s="56" t="s">
        <v>34</v>
      </c>
      <c r="N22" s="128"/>
      <c r="O22" s="129"/>
      <c r="P22" s="126"/>
      <c r="Q22" s="126"/>
      <c r="R22" s="67"/>
      <c r="S22" s="122"/>
    </row>
    <row r="23" spans="1:21" x14ac:dyDescent="0.25">
      <c r="A23" s="28"/>
      <c r="B23" s="29"/>
      <c r="C23" s="54">
        <v>1</v>
      </c>
      <c r="D23" s="54">
        <v>2</v>
      </c>
      <c r="E23" s="54" t="s">
        <v>36</v>
      </c>
      <c r="F23" s="54">
        <v>4</v>
      </c>
      <c r="G23" s="54">
        <v>5</v>
      </c>
      <c r="H23" s="54" t="s">
        <v>42</v>
      </c>
      <c r="I23" s="54">
        <v>7</v>
      </c>
      <c r="J23" s="54">
        <v>8</v>
      </c>
      <c r="K23" s="54">
        <v>9</v>
      </c>
      <c r="L23" s="54" t="s">
        <v>43</v>
      </c>
      <c r="M23" s="54">
        <v>11</v>
      </c>
      <c r="N23" s="54">
        <v>12</v>
      </c>
      <c r="O23" s="59" t="s">
        <v>44</v>
      </c>
      <c r="P23" s="59">
        <v>14</v>
      </c>
      <c r="Q23" s="59" t="s">
        <v>45</v>
      </c>
      <c r="R23" s="28"/>
      <c r="S23" s="29"/>
    </row>
    <row r="24" spans="1:21" x14ac:dyDescent="0.25">
      <c r="A24" s="17" t="s">
        <v>68</v>
      </c>
      <c r="S24" s="18" t="s">
        <v>69</v>
      </c>
    </row>
    <row r="25" spans="1:21" x14ac:dyDescent="0.25">
      <c r="C25" s="8"/>
      <c r="D25" s="8"/>
      <c r="E25" s="8"/>
      <c r="F25" s="9"/>
    </row>
    <row r="26" spans="1:21" x14ac:dyDescent="0.25">
      <c r="C26" s="14"/>
      <c r="D26" s="14"/>
      <c r="E26" s="14"/>
      <c r="F26" s="9"/>
    </row>
    <row r="27" spans="1:21" x14ac:dyDescent="0.25">
      <c r="C27" s="10"/>
      <c r="D27" s="10"/>
      <c r="E27" s="11"/>
      <c r="F27" s="9"/>
    </row>
    <row r="28" spans="1:21" x14ac:dyDescent="0.25">
      <c r="C28" s="12"/>
      <c r="D28" s="12"/>
      <c r="E28" s="12"/>
      <c r="F28" s="9"/>
    </row>
    <row r="29" spans="1:21" x14ac:dyDescent="0.25">
      <c r="C29" s="12"/>
      <c r="D29" s="12"/>
      <c r="E29" s="12"/>
      <c r="F29" s="9"/>
    </row>
    <row r="30" spans="1:21" x14ac:dyDescent="0.25">
      <c r="C30" s="14"/>
      <c r="D30" s="14"/>
      <c r="E30" s="12"/>
      <c r="F30" s="9"/>
    </row>
    <row r="31" spans="1:21" x14ac:dyDescent="0.25">
      <c r="C31" s="10"/>
      <c r="D31" s="10"/>
      <c r="E31" s="7"/>
      <c r="F31" s="9"/>
    </row>
    <row r="32" spans="1:21" x14ac:dyDescent="0.25">
      <c r="C32" s="12"/>
      <c r="D32" s="12"/>
      <c r="E32" s="5"/>
      <c r="F32" s="9"/>
    </row>
    <row r="33" spans="3:5" x14ac:dyDescent="0.25">
      <c r="C33" s="13"/>
      <c r="D33" s="13"/>
      <c r="E33" s="5"/>
    </row>
    <row r="34" spans="3:5" x14ac:dyDescent="0.25">
      <c r="C34" s="6"/>
      <c r="D34" s="6"/>
      <c r="E34" s="4"/>
    </row>
    <row r="35" spans="3:5" x14ac:dyDescent="0.25">
      <c r="C35" s="6"/>
      <c r="D35" s="6"/>
    </row>
    <row r="36" spans="3:5" x14ac:dyDescent="0.25">
      <c r="C36" s="4"/>
      <c r="D36" s="4"/>
    </row>
  </sheetData>
  <mergeCells count="30">
    <mergeCell ref="N1:S1"/>
    <mergeCell ref="N2:S2"/>
    <mergeCell ref="C4:E4"/>
    <mergeCell ref="N4:N5"/>
    <mergeCell ref="I4:L4"/>
    <mergeCell ref="A2:E2"/>
    <mergeCell ref="F2:H2"/>
    <mergeCell ref="P3:P5"/>
    <mergeCell ref="Q3:Q5"/>
    <mergeCell ref="S4:S5"/>
    <mergeCell ref="O4:O5"/>
    <mergeCell ref="C3:O3"/>
    <mergeCell ref="B4:B5"/>
    <mergeCell ref="B20:B22"/>
    <mergeCell ref="C21:E21"/>
    <mergeCell ref="F21:H21"/>
    <mergeCell ref="A8:A11"/>
    <mergeCell ref="F4:H4"/>
    <mergeCell ref="A12:A15"/>
    <mergeCell ref="A16:A19"/>
    <mergeCell ref="S8:S11"/>
    <mergeCell ref="I21:L21"/>
    <mergeCell ref="S20:S22"/>
    <mergeCell ref="C20:N20"/>
    <mergeCell ref="P20:P22"/>
    <mergeCell ref="Q20:Q22"/>
    <mergeCell ref="N21:N22"/>
    <mergeCell ref="O21:O22"/>
    <mergeCell ref="S12:S15"/>
    <mergeCell ref="S16:S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Bilans stanja</vt:lpstr>
      <vt:lpstr>Potraživanja po osn. otkupa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Irma Hasanagic</dc:creator>
  <cp:keywords> [SEC=BEZ OZNAKE TAJNOSTI]</cp:keywords>
  <cp:lastModifiedBy>Vera Gojcaj</cp:lastModifiedBy>
  <cp:lastPrinted>2022-02-08T13:58:30Z</cp:lastPrinted>
  <dcterms:created xsi:type="dcterms:W3CDTF">2019-07-25T10:57:43Z</dcterms:created>
  <dcterms:modified xsi:type="dcterms:W3CDTF">2026-02-19T13:56:53Z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DFFAD5EB50C14CD68AD5234CB10477DA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F03E34267D5FC6FCC35D21506D5EBB0D519C7797</vt:lpwstr>
  </property>
  <property fmtid="{D5CDD505-2E9C-101B-9397-08002B2CF9AE}" pid="11" name="PM_OriginationTimeStamp">
    <vt:lpwstr>2026-02-19T13:56:53Z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54DBB9BD99B45E093678276F298DA72F</vt:lpwstr>
  </property>
  <property fmtid="{D5CDD505-2E9C-101B-9397-08002B2CF9AE}" pid="20" name="PM_Hash_Salt">
    <vt:lpwstr>45C12C187925272A73D4B4B13C25EDDB</vt:lpwstr>
  </property>
  <property fmtid="{D5CDD505-2E9C-101B-9397-08002B2CF9AE}" pid="21" name="PM_Hash_SHA1">
    <vt:lpwstr>E4DF959729A81B6827F1F311C0CE59B53F026142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</Properties>
</file>