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D:\Users\nikolama\Documents\Statistika\StatistickiPodaci\EkonomskiOdnosiSaInostranstvom\"/>
    </mc:Choice>
  </mc:AlternateContent>
  <xr:revisionPtr revIDLastSave="0" documentId="13_ncr:1_{60E837EC-AB93-4305-B61E-BCACD8801005}" xr6:coauthVersionLast="47" xr6:coauthVersionMax="47" xr10:uidLastSave="{00000000-0000-0000-0000-000000000000}"/>
  <bookViews>
    <workbookView xWindow="-98" yWindow="-98" windowWidth="28996" windowHeight="15675" tabRatio="949" xr2:uid="{00000000-000D-0000-FFFF-FFFF00000000}"/>
  </bookViews>
  <sheets>
    <sheet name="T5.1 2010-Q32025 kraca " sheetId="37" r:id="rId1"/>
    <sheet name="T5.2 2010-Q32025 detaljnija" sheetId="101" r:id="rId2"/>
    <sheet name="T5.3 SDI OKT 2025 strukt" sheetId="81" r:id="rId3"/>
    <sheet name="T 5.4 Pr SDI zemlje OKT 2025" sheetId="97" r:id="rId4"/>
    <sheet name="T 5.4 Od SDI zemlje OKT 2025" sheetId="96" r:id="rId5"/>
    <sheet name="T 5.4 Pr SDI zemlje DEC 2024" sheetId="99" r:id="rId6"/>
    <sheet name="T 5.4 Od SDI zemlje DEC 2024" sheetId="100" r:id="rId7"/>
    <sheet name="T 5.4 Pr SDI zemlje 2023" sheetId="90" r:id="rId8"/>
    <sheet name="T 5.4 Od SDI zemlje 2023" sheetId="91" r:id="rId9"/>
    <sheet name="T 5.4 Pr SDI zemlje 2022" sheetId="89" r:id="rId10"/>
    <sheet name="T 5.4 Od SDI zemlje 2022" sheetId="92" r:id="rId11"/>
    <sheet name="T 5.4 Pr SDI zemlje 2021" sheetId="87" r:id="rId12"/>
    <sheet name="T 5.4 Od SDI zemlje 2021" sheetId="93" r:id="rId13"/>
    <sheet name="T 5.4 Pr SDI zemlje 2020" sheetId="86" r:id="rId14"/>
    <sheet name="T 5.4 Od SDI zemlje 2020" sheetId="94" r:id="rId15"/>
    <sheet name="T 5.4 Pr SDI zemlje 2019" sheetId="78" r:id="rId16"/>
    <sheet name="T 5.4 Od SDI zemlje 2019" sheetId="95" r:id="rId17"/>
    <sheet name="T 5.5 Usluge zemlje 2019-2024" sheetId="98"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____________________g1">#N/A</definedName>
    <definedName name="____________________________g1">[1]TimeSeries!$B$2:$E$769</definedName>
    <definedName name="___________________________g1">[2]TimeSeries!$B$2:$E$769</definedName>
    <definedName name="__________________________g1">[3]TimeSeries!$B$2:$E$769</definedName>
    <definedName name="_________________________g1">[4]TimeSeries!$B$2:$E$769</definedName>
    <definedName name="________________________g1">[4]TimeSeries!$B$2:$E$769</definedName>
    <definedName name="_______________________g1">[4]TimeSeries!$B$2:$E$769</definedName>
    <definedName name="______________________g1">[3]TimeSeries!$B$2:$E$769</definedName>
    <definedName name="_____________________g1">[5]TimeSeries!$B$2:$E$769</definedName>
    <definedName name="____________________g1">[3]TimeSeries!$B$2:$E$769</definedName>
    <definedName name="___________________g1">[3]TimeSeries!$B$2:$E$769</definedName>
    <definedName name="__________________g1">[3]TimeSeries!$B$2:$E$769</definedName>
    <definedName name="_________________g1">[3]TimeSeries!$B$2:$E$769</definedName>
    <definedName name="________________g1">[3]TimeSeries!$B$2:$E$769</definedName>
    <definedName name="_______________g1">[3]TimeSeries!$B$2:$E$769</definedName>
    <definedName name="______________g1">[3]TimeSeries!$B$2:$E$769</definedName>
    <definedName name="_____________g1">[3]TimeSeries!$B$2:$E$769</definedName>
    <definedName name="____________g1">[6]TimeSeries!$B$2:$E$769</definedName>
    <definedName name="___________g1">[6]TimeSeries!$B$2:$E$769</definedName>
    <definedName name="__________g1">[6]TimeSeries!$B$2:$E$769</definedName>
    <definedName name="_________g1">[6]TimeSeries!$B$2:$E$769</definedName>
    <definedName name="________g1">[6]TimeSeries!$B$2:$E$769</definedName>
    <definedName name="_______g1">[6]TimeSeries!$B$2:$E$769</definedName>
    <definedName name="______g1">[6]TimeSeries!$B$2:$E$769</definedName>
    <definedName name="_____g1">[6]TimeSeries!$B$2:$E$769</definedName>
    <definedName name="____g1">[6]TimeSeries!$B$2:$E$769</definedName>
    <definedName name="___g1">[6]TimeSeries!$B$2:$E$769</definedName>
    <definedName name="__g1">[6]TimeSeries!$B$2:$E$769</definedName>
    <definedName name="_xlnm._FilterDatabase" localSheetId="14" hidden="1">'T 5.4 Od SDI zemlje 2020'!$C$10:$K$59</definedName>
    <definedName name="_xlnm._FilterDatabase" localSheetId="12" hidden="1">'T 5.4 Od SDI zemlje 2021'!#REF!</definedName>
    <definedName name="_xlnm._FilterDatabase" localSheetId="13" hidden="1">'T 5.4 Pr SDI zemlje 2020'!$C$10:$K$60</definedName>
    <definedName name="_xlnm._FilterDatabase" localSheetId="11" hidden="1">'T 5.4 Pr SDI zemlje 2021'!#REF!</definedName>
    <definedName name="_g1" localSheetId="14">[1]TimeSeries!$B$2:$E$769</definedName>
    <definedName name="_g1" localSheetId="12">#N/A</definedName>
    <definedName name="_g1" localSheetId="13">[1]TimeSeries!$B$2:$E$769</definedName>
    <definedName name="_g1" localSheetId="11">#N/A</definedName>
    <definedName name="_g1" localSheetId="2">[4]TimeSeries!$B$2:$E$769</definedName>
    <definedName name="_g1">[6]TimeSeries!$B$2:$E$769</definedName>
    <definedName name="Agency_List" localSheetId="14">[7]Control!$H$17:$H$19</definedName>
    <definedName name="Agency_List" localSheetId="12">[7]Control!$H$17:$H$19</definedName>
    <definedName name="Agency_List" localSheetId="13">[7]Control!$H$17:$H$19</definedName>
    <definedName name="Agency_List" localSheetId="11">[7]Control!$H$17:$H$19</definedName>
    <definedName name="Agency_List" localSheetId="2">[8]Control!$H$17:$H$19</definedName>
    <definedName name="Agency_List">[9]Control!$H$17:$H$19</definedName>
    <definedName name="BB" localSheetId="14">#N/A</definedName>
    <definedName name="BB" localSheetId="12">#N/A</definedName>
    <definedName name="BB" localSheetId="13">#N/A</definedName>
    <definedName name="BB" localSheetId="11">#N/A</definedName>
    <definedName name="BB" localSheetId="2">[10]TimeSeries!$B$2:$E$769</definedName>
    <definedName name="BB">[11]TimeSeries!$B$2:$E$769</definedName>
    <definedName name="BUControlSheet_CurrencySelections">[12]Control!$A$19:$A$20</definedName>
    <definedName name="BUControlSheet_FormulaSelections">[12]Control!$A$16:$A$17</definedName>
    <definedName name="BUControlSheet_RevisionSelections">[12]Control!$A$21:$A$22</definedName>
    <definedName name="BUControlSheet_ScaleSelections">[12]Control!$J$35:$J$36</definedName>
    <definedName name="Coordinator_List" localSheetId="14">[7]Control!$J$20:$J$21</definedName>
    <definedName name="Coordinator_List" localSheetId="12">[7]Control!$J$20:$J$21</definedName>
    <definedName name="Coordinator_List" localSheetId="13">[7]Control!$J$20:$J$21</definedName>
    <definedName name="Coordinator_List" localSheetId="11">[7]Control!$J$20:$J$21</definedName>
    <definedName name="Coordinator_List" localSheetId="2">[8]Control!$J$20:$J$21</definedName>
    <definedName name="Coordinator_List">[9]Control!$J$20:$J$21</definedName>
    <definedName name="Country">[13]Control!$C$1</definedName>
    <definedName name="ct2gtopisi" localSheetId="16">#REF!</definedName>
    <definedName name="ct2gtopisi" localSheetId="14">#REF!</definedName>
    <definedName name="ct2gtopisi" localSheetId="12">#REF!</definedName>
    <definedName name="ct2gtopisi" localSheetId="10">#REF!</definedName>
    <definedName name="ct2gtopisi" localSheetId="8">#REF!</definedName>
    <definedName name="ct2gtopisi" localSheetId="6">#REF!</definedName>
    <definedName name="ct2gtopisi" localSheetId="4">#REF!</definedName>
    <definedName name="ct2gtopisi" localSheetId="13">#REF!</definedName>
    <definedName name="ct2gtopisi" localSheetId="11">#REF!</definedName>
    <definedName name="ct2gtopisi" localSheetId="5">#REF!</definedName>
    <definedName name="ct2gtopisi" localSheetId="3">#REF!</definedName>
    <definedName name="ct2gtopisi" localSheetId="17">#REF!</definedName>
    <definedName name="ct2gtopisi" localSheetId="1">#REF!</definedName>
    <definedName name="ct2gtopisi" localSheetId="2">#REF!</definedName>
    <definedName name="ct2gtopisi">#REF!</definedName>
    <definedName name="ct2spOpis" localSheetId="16">#REF!</definedName>
    <definedName name="ct2spOpis" localSheetId="14">#REF!</definedName>
    <definedName name="ct2spOpis" localSheetId="12">#REF!</definedName>
    <definedName name="ct2spOpis" localSheetId="10">#REF!</definedName>
    <definedName name="ct2spOpis" localSheetId="8">#REF!</definedName>
    <definedName name="ct2spOpis" localSheetId="6">#REF!</definedName>
    <definedName name="ct2spOpis" localSheetId="4">#REF!</definedName>
    <definedName name="ct2spOpis" localSheetId="13">#REF!</definedName>
    <definedName name="ct2spOpis" localSheetId="11">#REF!</definedName>
    <definedName name="ct2spOpis" localSheetId="5">#REF!</definedName>
    <definedName name="ct2spOpis" localSheetId="3">#REF!</definedName>
    <definedName name="ct2spOpis" localSheetId="17">#REF!</definedName>
    <definedName name="ct2spOpis" localSheetId="1">#REF!</definedName>
    <definedName name="ct2spOpis" localSheetId="2">#REF!</definedName>
    <definedName name="ct2spOpis">#REF!</definedName>
    <definedName name="ct4spOpis" localSheetId="16">#REF!</definedName>
    <definedName name="ct4spOpis" localSheetId="14">#REF!</definedName>
    <definedName name="ct4spOpis" localSheetId="12">#REF!</definedName>
    <definedName name="ct4spOpis" localSheetId="10">#REF!</definedName>
    <definedName name="ct4spOpis" localSheetId="8">#REF!</definedName>
    <definedName name="ct4spOpis" localSheetId="6">#REF!</definedName>
    <definedName name="ct4spOpis" localSheetId="4">#REF!</definedName>
    <definedName name="ct4spOpis" localSheetId="13">#REF!</definedName>
    <definedName name="ct4spOpis" localSheetId="11">#REF!</definedName>
    <definedName name="ct4spOpis" localSheetId="5">#REF!</definedName>
    <definedName name="ct4spOpis" localSheetId="3">#REF!</definedName>
    <definedName name="ct4spOpis" localSheetId="17">#REF!</definedName>
    <definedName name="ct4spOpis" localSheetId="1">#REF!</definedName>
    <definedName name="ct4spOpis" localSheetId="2">#REF!</definedName>
    <definedName name="ct4spOpis">#REF!</definedName>
    <definedName name="CTDetaljnoSPOpis" localSheetId="16">#REF!</definedName>
    <definedName name="CTDetaljnoSPOpis" localSheetId="14">#REF!</definedName>
    <definedName name="CTDetaljnoSPOpis" localSheetId="12">#REF!</definedName>
    <definedName name="CTDetaljnoSPOpis" localSheetId="10">#REF!</definedName>
    <definedName name="CTDetaljnoSPOpis" localSheetId="8">#REF!</definedName>
    <definedName name="CTDetaljnoSPOpis" localSheetId="6">#REF!</definedName>
    <definedName name="CTDetaljnoSPOpis" localSheetId="4">#REF!</definedName>
    <definedName name="CTDetaljnoSPOpis" localSheetId="13">#REF!</definedName>
    <definedName name="CTDetaljnoSPOpis" localSheetId="11">#REF!</definedName>
    <definedName name="CTDetaljnoSPOpis" localSheetId="5">#REF!</definedName>
    <definedName name="CTDetaljnoSPOpis" localSheetId="3">#REF!</definedName>
    <definedName name="CTDetaljnoSPOpis" localSheetId="17">#REF!</definedName>
    <definedName name="CTDetaljnoSPOpis" localSheetId="1">#REF!</definedName>
    <definedName name="CTDetaljnoSPOpis" localSheetId="2">#REF!</definedName>
    <definedName name="CTDetaljnoSPOpis">#REF!</definedName>
    <definedName name="ctyList" localSheetId="16">#REF!</definedName>
    <definedName name="ctyList" localSheetId="14">#N/A</definedName>
    <definedName name="ctyList" localSheetId="12">#N/A</definedName>
    <definedName name="ctyList" localSheetId="10">#REF!</definedName>
    <definedName name="ctyList" localSheetId="8">#REF!</definedName>
    <definedName name="ctyList" localSheetId="6">#REF!</definedName>
    <definedName name="ctyList" localSheetId="4">#REF!</definedName>
    <definedName name="ctyList" localSheetId="13">#N/A</definedName>
    <definedName name="ctyList" localSheetId="11">#N/A</definedName>
    <definedName name="ctyList" localSheetId="5">#REF!</definedName>
    <definedName name="ctyList" localSheetId="3">#REF!</definedName>
    <definedName name="ctyList" localSheetId="17">#REF!</definedName>
    <definedName name="ctyList" localSheetId="0">#REF!</definedName>
    <definedName name="ctyList" localSheetId="1">#REF!</definedName>
    <definedName name="ctyList" localSheetId="2">#REF!</definedName>
    <definedName name="ctyList">#REF!</definedName>
    <definedName name="Currency_Def" localSheetId="14">[7]Control!$BA$330:$BA$487</definedName>
    <definedName name="Currency_Def" localSheetId="12">[7]Control!$BA$330:$BA$487</definedName>
    <definedName name="Currency_Def" localSheetId="13">[7]Control!$BA$330:$BA$487</definedName>
    <definedName name="Currency_Def" localSheetId="11">[7]Control!$BA$330:$BA$487</definedName>
    <definedName name="Currency_Def" localSheetId="2">[8]Control!$BA$330:$BA$487</definedName>
    <definedName name="Currency_Def">[9]Control!$BA$330:$BA$487</definedName>
    <definedName name="data" localSheetId="14">[14]TimeSeries!$B$2:$E$769</definedName>
    <definedName name="data" localSheetId="12">[14]TimeSeries!$B$2:$E$769</definedName>
    <definedName name="data" localSheetId="13">[14]TimeSeries!$B$2:$E$769</definedName>
    <definedName name="data" localSheetId="11">[14]TimeSeries!$B$2:$E$769</definedName>
    <definedName name="data" localSheetId="2">[15]TimeSeries!$B$2:$E$769</definedName>
    <definedName name="data">[16]TimeSeries!$B$2:$E$769</definedName>
    <definedName name="DATA1" localSheetId="14">#N/A</definedName>
    <definedName name="DATA1" localSheetId="12">#N/A</definedName>
    <definedName name="DATA1" localSheetId="13">#N/A</definedName>
    <definedName name="DATA1" localSheetId="11">#N/A</definedName>
    <definedName name="DATA1" localSheetId="2">[17]TimeSeries!$B$2:$E$769</definedName>
    <definedName name="DATA1">[16]TimeSeries!$B$2:$E$769</definedName>
    <definedName name="_xlnm.Database" localSheetId="16">#REF!</definedName>
    <definedName name="_xlnm.Database" localSheetId="14">#REF!</definedName>
    <definedName name="_xlnm.Database" localSheetId="12">#REF!</definedName>
    <definedName name="_xlnm.Database" localSheetId="10">#REF!</definedName>
    <definedName name="_xlnm.Database" localSheetId="8">#REF!</definedName>
    <definedName name="_xlnm.Database" localSheetId="6">#REF!</definedName>
    <definedName name="_xlnm.Database" localSheetId="4">#REF!</definedName>
    <definedName name="_xlnm.Database" localSheetId="13">#REF!</definedName>
    <definedName name="_xlnm.Database" localSheetId="11">#REF!</definedName>
    <definedName name="_xlnm.Database" localSheetId="5">#REF!</definedName>
    <definedName name="_xlnm.Database" localSheetId="3">#REF!</definedName>
    <definedName name="_xlnm.Database" localSheetId="17">#REF!</definedName>
    <definedName name="_xlnm.Database" localSheetId="0">#REF!</definedName>
    <definedName name="_xlnm.Database" localSheetId="1">#REF!</definedName>
    <definedName name="_xlnm.Database" localSheetId="2">#REF!</definedName>
    <definedName name="_xlnm.Database">#REF!</definedName>
    <definedName name="Database_MI" localSheetId="16">#REF!</definedName>
    <definedName name="Database_MI" localSheetId="14">#REF!</definedName>
    <definedName name="Database_MI" localSheetId="12">#REF!</definedName>
    <definedName name="Database_MI" localSheetId="10">#REF!</definedName>
    <definedName name="Database_MI" localSheetId="8">#REF!</definedName>
    <definedName name="Database_MI" localSheetId="6">#REF!</definedName>
    <definedName name="Database_MI" localSheetId="4">#REF!</definedName>
    <definedName name="Database_MI" localSheetId="13">#REF!</definedName>
    <definedName name="Database_MI" localSheetId="11">#REF!</definedName>
    <definedName name="Database_MI" localSheetId="5">#REF!</definedName>
    <definedName name="Database_MI" localSheetId="3">#REF!</definedName>
    <definedName name="Database_MI" localSheetId="17">#REF!</definedName>
    <definedName name="Database_MI" localSheetId="0">#REF!</definedName>
    <definedName name="Database_MI" localSheetId="1">#REF!</definedName>
    <definedName name="Database_MI" localSheetId="2">#REF!</definedName>
    <definedName name="Database_MI">#REF!</definedName>
    <definedName name="DATES" localSheetId="16">#REF!</definedName>
    <definedName name="DATES" localSheetId="14">#REF!</definedName>
    <definedName name="DATES" localSheetId="12">#REF!</definedName>
    <definedName name="DATES" localSheetId="10">#REF!</definedName>
    <definedName name="DATES" localSheetId="8">#REF!</definedName>
    <definedName name="DATES" localSheetId="6">#REF!</definedName>
    <definedName name="DATES" localSheetId="4">#REF!</definedName>
    <definedName name="DATES" localSheetId="13">#REF!</definedName>
    <definedName name="DATES" localSheetId="11">#REF!</definedName>
    <definedName name="DATES" localSheetId="5">#REF!</definedName>
    <definedName name="DATES" localSheetId="3">#REF!</definedName>
    <definedName name="DATES" localSheetId="17">#REF!</definedName>
    <definedName name="DATES" localSheetId="0">#REF!</definedName>
    <definedName name="DATES" localSheetId="1">#REF!</definedName>
    <definedName name="DATES" localSheetId="2">#REF!</definedName>
    <definedName name="DATES">#REF!</definedName>
    <definedName name="fdysfds" localSheetId="16">#REF!</definedName>
    <definedName name="fdysfds" localSheetId="14">#REF!</definedName>
    <definedName name="fdysfds" localSheetId="12">#REF!</definedName>
    <definedName name="fdysfds" localSheetId="10">#REF!</definedName>
    <definedName name="fdysfds" localSheetId="8">#REF!</definedName>
    <definedName name="fdysfds" localSheetId="6">#REF!</definedName>
    <definedName name="fdysfds" localSheetId="4">#REF!</definedName>
    <definedName name="fdysfds" localSheetId="5">#REF!</definedName>
    <definedName name="fdysfds" localSheetId="3">#REF!</definedName>
    <definedName name="fdysfds" localSheetId="17">#REF!</definedName>
    <definedName name="fdysfds" localSheetId="1">#REF!</definedName>
    <definedName name="fdysfds">#REF!</definedName>
    <definedName name="GHHGFH" localSheetId="16">#REF!</definedName>
    <definedName name="GHHGFH" localSheetId="14">#REF!</definedName>
    <definedName name="GHHGFH" localSheetId="12">#REF!</definedName>
    <definedName name="GHHGFH" localSheetId="10">#REF!</definedName>
    <definedName name="GHHGFH" localSheetId="8">#REF!</definedName>
    <definedName name="GHHGFH" localSheetId="6">#REF!</definedName>
    <definedName name="GHHGFH" localSheetId="4">#REF!</definedName>
    <definedName name="GHHGFH" localSheetId="5">#REF!</definedName>
    <definedName name="GHHGFH" localSheetId="3">#REF!</definedName>
    <definedName name="GHHGFH" localSheetId="17">#REF!</definedName>
    <definedName name="GHHGFH" localSheetId="0">#REF!</definedName>
    <definedName name="GHHGFH" localSheetId="1">#REF!</definedName>
    <definedName name="GHHGFH">#REF!</definedName>
    <definedName name="MerchandiseTrade" localSheetId="16">#REF!</definedName>
    <definedName name="MerchandiseTrade" localSheetId="14">#REF!</definedName>
    <definedName name="MerchandiseTrade" localSheetId="12">#REF!</definedName>
    <definedName name="MerchandiseTrade" localSheetId="10">#REF!</definedName>
    <definedName name="MerchandiseTrade" localSheetId="8">#REF!</definedName>
    <definedName name="MerchandiseTrade" localSheetId="6">#REF!</definedName>
    <definedName name="MerchandiseTrade" localSheetId="4">#REF!</definedName>
    <definedName name="MerchandiseTrade" localSheetId="13">#REF!</definedName>
    <definedName name="MerchandiseTrade" localSheetId="11">#REF!</definedName>
    <definedName name="MerchandiseTrade" localSheetId="5">#REF!</definedName>
    <definedName name="MerchandiseTrade" localSheetId="3">#REF!</definedName>
    <definedName name="MerchandiseTrade" localSheetId="17">#REF!</definedName>
    <definedName name="MerchandiseTrade" localSheetId="0">#REF!</definedName>
    <definedName name="MerchandiseTrade" localSheetId="1">#REF!</definedName>
    <definedName name="MerchandiseTrade" localSheetId="2">#REF!</definedName>
    <definedName name="MerchandiseTrade">#REF!</definedName>
    <definedName name="MerchandiseTradeAdjustments" localSheetId="16">#REF!</definedName>
    <definedName name="MerchandiseTradeAdjustments" localSheetId="14">#REF!</definedName>
    <definedName name="MerchandiseTradeAdjustments" localSheetId="12">#REF!</definedName>
    <definedName name="MerchandiseTradeAdjustments" localSheetId="10">#REF!</definedName>
    <definedName name="MerchandiseTradeAdjustments" localSheetId="8">#REF!</definedName>
    <definedName name="MerchandiseTradeAdjustments" localSheetId="6">#REF!</definedName>
    <definedName name="MerchandiseTradeAdjustments" localSheetId="4">#REF!</definedName>
    <definedName name="MerchandiseTradeAdjustments" localSheetId="13">#REF!</definedName>
    <definedName name="MerchandiseTradeAdjustments" localSheetId="11">#REF!</definedName>
    <definedName name="MerchandiseTradeAdjustments" localSheetId="5">#REF!</definedName>
    <definedName name="MerchandiseTradeAdjustments" localSheetId="3">#REF!</definedName>
    <definedName name="MerchandiseTradeAdjustments" localSheetId="17">#REF!</definedName>
    <definedName name="MerchandiseTradeAdjustments" localSheetId="0">#REF!</definedName>
    <definedName name="MerchandiseTradeAdjustments" localSheetId="1">#REF!</definedName>
    <definedName name="MerchandiseTradeAdjustments" localSheetId="2">#REF!</definedName>
    <definedName name="MerchandiseTradeAdjustments">#REF!</definedName>
    <definedName name="NAMES" localSheetId="16">#REF!</definedName>
    <definedName name="NAMES" localSheetId="14">#REF!</definedName>
    <definedName name="NAMES" localSheetId="12">#REF!</definedName>
    <definedName name="NAMES" localSheetId="10">#REF!</definedName>
    <definedName name="NAMES" localSheetId="8">#REF!</definedName>
    <definedName name="NAMES" localSheetId="6">#REF!</definedName>
    <definedName name="NAMES" localSheetId="4">#REF!</definedName>
    <definedName name="NAMES" localSheetId="13">#REF!</definedName>
    <definedName name="NAMES" localSheetId="11">#REF!</definedName>
    <definedName name="NAMES" localSheetId="5">#REF!</definedName>
    <definedName name="NAMES" localSheetId="3">#REF!</definedName>
    <definedName name="NAMES" localSheetId="17">#REF!</definedName>
    <definedName name="NAMES" localSheetId="0">#REF!</definedName>
    <definedName name="NAMES" localSheetId="1">#REF!</definedName>
    <definedName name="NAMES" localSheetId="2">#REF!</definedName>
    <definedName name="NAMES">#REF!</definedName>
    <definedName name="nnn" localSheetId="16">#REF!</definedName>
    <definedName name="nnn" localSheetId="14">#REF!</definedName>
    <definedName name="nnn" localSheetId="12">#REF!</definedName>
    <definedName name="nnn" localSheetId="10">#REF!</definedName>
    <definedName name="nnn" localSheetId="8">#REF!</definedName>
    <definedName name="nnn" localSheetId="6">#REF!</definedName>
    <definedName name="nnn" localSheetId="4">#REF!</definedName>
    <definedName name="nnn" localSheetId="5">#REF!</definedName>
    <definedName name="nnn" localSheetId="3">#REF!</definedName>
    <definedName name="nnn" localSheetId="17">#REF!</definedName>
    <definedName name="nnn" localSheetId="0">#REF!</definedName>
    <definedName name="nnn" localSheetId="1">#REF!</definedName>
    <definedName name="nnn">#REF!</definedName>
    <definedName name="Pilot2" localSheetId="16">#REF!</definedName>
    <definedName name="Pilot2" localSheetId="14">#N/A</definedName>
    <definedName name="Pilot2" localSheetId="12">#N/A</definedName>
    <definedName name="Pilot2" localSheetId="10">#REF!</definedName>
    <definedName name="Pilot2" localSheetId="8">#REF!</definedName>
    <definedName name="Pilot2" localSheetId="6">#REF!</definedName>
    <definedName name="Pilot2" localSheetId="4">#REF!</definedName>
    <definedName name="Pilot2" localSheetId="13">#N/A</definedName>
    <definedName name="Pilot2" localSheetId="11">#N/A</definedName>
    <definedName name="Pilot2" localSheetId="5">#REF!</definedName>
    <definedName name="Pilot2" localSheetId="3">#REF!</definedName>
    <definedName name="Pilot2" localSheetId="17">#REF!</definedName>
    <definedName name="Pilot2" localSheetId="0">#REF!</definedName>
    <definedName name="Pilot2" localSheetId="1">#REF!</definedName>
    <definedName name="Pilot2" localSheetId="2">#REF!</definedName>
    <definedName name="Pilot2">#REF!</definedName>
    <definedName name="po_mesecimaSP" localSheetId="16">#REF!</definedName>
    <definedName name="po_mesecimaSP" localSheetId="14">#REF!</definedName>
    <definedName name="po_mesecimaSP" localSheetId="12">#REF!</definedName>
    <definedName name="po_mesecimaSP" localSheetId="10">#REF!</definedName>
    <definedName name="po_mesecimaSP" localSheetId="8">#REF!</definedName>
    <definedName name="po_mesecimaSP" localSheetId="6">#REF!</definedName>
    <definedName name="po_mesecimaSP" localSheetId="4">#REF!</definedName>
    <definedName name="po_mesecimaSP" localSheetId="13">#REF!</definedName>
    <definedName name="po_mesecimaSP" localSheetId="11">#REF!</definedName>
    <definedName name="po_mesecimaSP" localSheetId="5">#REF!</definedName>
    <definedName name="po_mesecimaSP" localSheetId="3">#REF!</definedName>
    <definedName name="po_mesecimaSP" localSheetId="17">#REF!</definedName>
    <definedName name="po_mesecimaSP" localSheetId="1">#REF!</definedName>
    <definedName name="po_mesecimaSP" localSheetId="2">#REF!</definedName>
    <definedName name="po_mesecimaSP">#REF!</definedName>
    <definedName name="po_postupcimaSP" localSheetId="16">#REF!</definedName>
    <definedName name="po_postupcimaSP" localSheetId="14">#REF!</definedName>
    <definedName name="po_postupcimaSP" localSheetId="12">#REF!</definedName>
    <definedName name="po_postupcimaSP" localSheetId="10">#REF!</definedName>
    <definedName name="po_postupcimaSP" localSheetId="8">#REF!</definedName>
    <definedName name="po_postupcimaSP" localSheetId="6">#REF!</definedName>
    <definedName name="po_postupcimaSP" localSheetId="4">#REF!</definedName>
    <definedName name="po_postupcimaSP" localSheetId="13">#REF!</definedName>
    <definedName name="po_postupcimaSP" localSheetId="11">#REF!</definedName>
    <definedName name="po_postupcimaSP" localSheetId="5">#REF!</definedName>
    <definedName name="po_postupcimaSP" localSheetId="3">#REF!</definedName>
    <definedName name="po_postupcimaSP" localSheetId="17">#REF!</definedName>
    <definedName name="po_postupcimaSP" localSheetId="1">#REF!</definedName>
    <definedName name="po_postupcimaSP" localSheetId="2">#REF!</definedName>
    <definedName name="po_postupcimaSP">#REF!</definedName>
    <definedName name="Range_DownloadAnnual">[12]Control!$C$4</definedName>
    <definedName name="Range_DownloadMonth">[12]Control!$C$2</definedName>
    <definedName name="Range_DownloadQuarter">[12]Control!$C$3</definedName>
    <definedName name="Range_DSTNotes" localSheetId="16">#REF!</definedName>
    <definedName name="Range_DSTNotes" localSheetId="14">#N/A</definedName>
    <definedName name="Range_DSTNotes" localSheetId="12">#N/A</definedName>
    <definedName name="Range_DSTNotes" localSheetId="10">#REF!</definedName>
    <definedName name="Range_DSTNotes" localSheetId="8">#REF!</definedName>
    <definedName name="Range_DSTNotes" localSheetId="6">#REF!</definedName>
    <definedName name="Range_DSTNotes" localSheetId="4">#REF!</definedName>
    <definedName name="Range_DSTNotes" localSheetId="13">#N/A</definedName>
    <definedName name="Range_DSTNotes" localSheetId="11">#N/A</definedName>
    <definedName name="Range_DSTNotes" localSheetId="5">#REF!</definedName>
    <definedName name="Range_DSTNotes" localSheetId="3">#REF!</definedName>
    <definedName name="Range_DSTNotes" localSheetId="17">#REF!</definedName>
    <definedName name="Range_DSTNotes" localSheetId="0">#REF!</definedName>
    <definedName name="Range_DSTNotes" localSheetId="1">#REF!</definedName>
    <definedName name="Range_DSTNotes" localSheetId="2">#REF!</definedName>
    <definedName name="Range_DSTNotes">#REF!</definedName>
    <definedName name="Range_InValidResultsStart" localSheetId="16">#REF!</definedName>
    <definedName name="Range_InValidResultsStart" localSheetId="14">#N/A</definedName>
    <definedName name="Range_InValidResultsStart" localSheetId="12">#N/A</definedName>
    <definedName name="Range_InValidResultsStart" localSheetId="10">#REF!</definedName>
    <definedName name="Range_InValidResultsStart" localSheetId="8">#REF!</definedName>
    <definedName name="Range_InValidResultsStart" localSheetId="6">#REF!</definedName>
    <definedName name="Range_InValidResultsStart" localSheetId="4">#REF!</definedName>
    <definedName name="Range_InValidResultsStart" localSheetId="13">#N/A</definedName>
    <definedName name="Range_InValidResultsStart" localSheetId="11">#N/A</definedName>
    <definedName name="Range_InValidResultsStart" localSheetId="5">#REF!</definedName>
    <definedName name="Range_InValidResultsStart" localSheetId="3">#REF!</definedName>
    <definedName name="Range_InValidResultsStart" localSheetId="17">#REF!</definedName>
    <definedName name="Range_InValidResultsStart" localSheetId="0">#REF!</definedName>
    <definedName name="Range_InValidResultsStart" localSheetId="1">#REF!</definedName>
    <definedName name="Range_InValidResultsStart" localSheetId="2">#REF!</definedName>
    <definedName name="Range_InValidResultsStart">#REF!</definedName>
    <definedName name="Range_NumberofFailuresStart" localSheetId="16">#REF!</definedName>
    <definedName name="Range_NumberofFailuresStart" localSheetId="14">#N/A</definedName>
    <definedName name="Range_NumberofFailuresStart" localSheetId="12">#N/A</definedName>
    <definedName name="Range_NumberofFailuresStart" localSheetId="10">#REF!</definedName>
    <definedName name="Range_NumberofFailuresStart" localSheetId="8">#REF!</definedName>
    <definedName name="Range_NumberofFailuresStart" localSheetId="6">#REF!</definedName>
    <definedName name="Range_NumberofFailuresStart" localSheetId="4">#REF!</definedName>
    <definedName name="Range_NumberofFailuresStart" localSheetId="13">#N/A</definedName>
    <definedName name="Range_NumberofFailuresStart" localSheetId="11">#N/A</definedName>
    <definedName name="Range_NumberofFailuresStart" localSheetId="5">#REF!</definedName>
    <definedName name="Range_NumberofFailuresStart" localSheetId="3">#REF!</definedName>
    <definedName name="Range_NumberofFailuresStart" localSheetId="17">#REF!</definedName>
    <definedName name="Range_NumberofFailuresStart" localSheetId="0">#REF!</definedName>
    <definedName name="Range_NumberofFailuresStart" localSheetId="1">#REF!</definedName>
    <definedName name="Range_NumberofFailuresStart" localSheetId="2">#REF!</definedName>
    <definedName name="Range_NumberofFailuresStart">#REF!</definedName>
    <definedName name="Range_ValidationResultsStart" localSheetId="16">#REF!</definedName>
    <definedName name="Range_ValidationResultsStart" localSheetId="14">#N/A</definedName>
    <definedName name="Range_ValidationResultsStart" localSheetId="12">#N/A</definedName>
    <definedName name="Range_ValidationResultsStart" localSheetId="10">#REF!</definedName>
    <definedName name="Range_ValidationResultsStart" localSheetId="8">#REF!</definedName>
    <definedName name="Range_ValidationResultsStart" localSheetId="6">#REF!</definedName>
    <definedName name="Range_ValidationResultsStart" localSheetId="4">#REF!</definedName>
    <definedName name="Range_ValidationResultsStart" localSheetId="13">#N/A</definedName>
    <definedName name="Range_ValidationResultsStart" localSheetId="11">#N/A</definedName>
    <definedName name="Range_ValidationResultsStart" localSheetId="5">#REF!</definedName>
    <definedName name="Range_ValidationResultsStart" localSheetId="3">#REF!</definedName>
    <definedName name="Range_ValidationResultsStart" localSheetId="17">#REF!</definedName>
    <definedName name="Range_ValidationResultsStart" localSheetId="0">#REF!</definedName>
    <definedName name="Range_ValidationResultsStart" localSheetId="1">#REF!</definedName>
    <definedName name="Range_ValidationResultsStart" localSheetId="2">#REF!</definedName>
    <definedName name="Range_ValidationResultsStart">#REF!</definedName>
    <definedName name="Range_ValidationRulesStart" localSheetId="16">#REF!</definedName>
    <definedName name="Range_ValidationRulesStart" localSheetId="14">#N/A</definedName>
    <definedName name="Range_ValidationRulesStart" localSheetId="12">#N/A</definedName>
    <definedName name="Range_ValidationRulesStart" localSheetId="10">#REF!</definedName>
    <definedName name="Range_ValidationRulesStart" localSheetId="8">#REF!</definedName>
    <definedName name="Range_ValidationRulesStart" localSheetId="6">#REF!</definedName>
    <definedName name="Range_ValidationRulesStart" localSheetId="4">#REF!</definedName>
    <definedName name="Range_ValidationRulesStart" localSheetId="13">#N/A</definedName>
    <definedName name="Range_ValidationRulesStart" localSheetId="11">#N/A</definedName>
    <definedName name="Range_ValidationRulesStart" localSheetId="5">#REF!</definedName>
    <definedName name="Range_ValidationRulesStart" localSheetId="3">#REF!</definedName>
    <definedName name="Range_ValidationRulesStart" localSheetId="17">#REF!</definedName>
    <definedName name="Range_ValidationRulesStart" localSheetId="0">#REF!</definedName>
    <definedName name="Range_ValidationRulesStart" localSheetId="1">#REF!</definedName>
    <definedName name="Range_ValidationRulesStart" localSheetId="2">#REF!</definedName>
    <definedName name="Range_ValidationRulesStart">#REF!</definedName>
    <definedName name="Reporting_Country" localSheetId="14">[7]Control!$C$1</definedName>
    <definedName name="Reporting_Country" localSheetId="12">[7]Control!$C$1</definedName>
    <definedName name="Reporting_Country" localSheetId="13">[7]Control!$C$1</definedName>
    <definedName name="Reporting_Country" localSheetId="11">[7]Control!$C$1</definedName>
    <definedName name="Reporting_Country" localSheetId="2">[8]Control!$C$1</definedName>
    <definedName name="Reporting_Country">[9]Control!$C$1</definedName>
    <definedName name="Reporting_CountryCode">[12]Control!$B$28</definedName>
    <definedName name="Reporting_Currency" localSheetId="14">[7]Control!$C$5</definedName>
    <definedName name="Reporting_Currency" localSheetId="12">[7]Control!$C$5</definedName>
    <definedName name="Reporting_Currency" localSheetId="13">[7]Control!$C$5</definedName>
    <definedName name="Reporting_Currency" localSheetId="11">[7]Control!$C$5</definedName>
    <definedName name="Reporting_Currency" localSheetId="2">[8]Control!$C$5</definedName>
    <definedName name="Reporting_Currency">[9]Control!$C$5</definedName>
    <definedName name="Reporting_Frequency" localSheetId="14">[7]Control!$C$8</definedName>
    <definedName name="Reporting_Frequency" localSheetId="12">[7]Control!$C$8</definedName>
    <definedName name="Reporting_Frequency" localSheetId="13">[7]Control!$C$8</definedName>
    <definedName name="Reporting_Frequency" localSheetId="11">[7]Control!$C$8</definedName>
    <definedName name="Reporting_Frequency" localSheetId="2">[8]Control!$C$8</definedName>
    <definedName name="Reporting_Frequency">[9]Control!$C$8</definedName>
    <definedName name="rrrrr">[18]Control!$A$19:$A$20</definedName>
    <definedName name="rrrrrrrrrr">[18]Control!$C$4</definedName>
    <definedName name="SADASFASFD" localSheetId="16">#REF!</definedName>
    <definedName name="SADASFASFD" localSheetId="14">#REF!</definedName>
    <definedName name="SADASFASFD" localSheetId="12">#REF!</definedName>
    <definedName name="SADASFASFD" localSheetId="10">#REF!</definedName>
    <definedName name="SADASFASFD" localSheetId="8">#REF!</definedName>
    <definedName name="SADASFASFD" localSheetId="6">#REF!</definedName>
    <definedName name="SADASFASFD" localSheetId="4">#REF!</definedName>
    <definedName name="SADASFASFD" localSheetId="5">#REF!</definedName>
    <definedName name="SADASFASFD" localSheetId="3">#REF!</definedName>
    <definedName name="SADASFASFD" localSheetId="17">#REF!</definedName>
    <definedName name="SADASFASFD" localSheetId="0">#REF!</definedName>
    <definedName name="SADASFASFD" localSheetId="1">#REF!</definedName>
    <definedName name="SADASFASFD">#REF!</definedName>
    <definedName name="Scale_Def" localSheetId="14">[7]Control!$V$42:$V$45</definedName>
    <definedName name="Scale_Def" localSheetId="12">[7]Control!$V$42:$V$45</definedName>
    <definedName name="Scale_Def" localSheetId="13">[7]Control!$V$42:$V$45</definedName>
    <definedName name="Scale_Def" localSheetId="11">[7]Control!$V$42:$V$45</definedName>
    <definedName name="Scale_Def" localSheetId="2">[8]Control!$V$42:$V$45</definedName>
    <definedName name="Scale_Def">[9]Control!$V$42:$V$45</definedName>
    <definedName name="sdi" localSheetId="14">[1]TimeSeries!$B$2:$E$769</definedName>
    <definedName name="sdi" localSheetId="12">#N/A</definedName>
    <definedName name="sdi" localSheetId="13">[1]TimeSeries!$B$2:$E$769</definedName>
    <definedName name="sdi" localSheetId="11">#N/A</definedName>
    <definedName name="sdi" localSheetId="2">[4]TimeSeries!$B$2:$E$769</definedName>
    <definedName name="sdi">[6]TimeSeries!$B$2:$E$769</definedName>
    <definedName name="ss" localSheetId="14">[1]TimeSeries!$B$2:$E$769</definedName>
    <definedName name="ss" localSheetId="12">#N/A</definedName>
    <definedName name="ss" localSheetId="13">[1]TimeSeries!$B$2:$E$769</definedName>
    <definedName name="ss" localSheetId="11">#N/A</definedName>
    <definedName name="ss" localSheetId="2">[4]TimeSeries!$B$2:$E$769</definedName>
    <definedName name="ss">[6]TimeSeries!$B$2:$E$769</definedName>
    <definedName name="Test" localSheetId="16">#REF!</definedName>
    <definedName name="Test" localSheetId="14">#N/A</definedName>
    <definedName name="Test" localSheetId="12">#N/A</definedName>
    <definedName name="Test" localSheetId="10">#REF!</definedName>
    <definedName name="Test" localSheetId="8">#REF!</definedName>
    <definedName name="Test" localSheetId="6">#REF!</definedName>
    <definedName name="Test" localSheetId="4">#REF!</definedName>
    <definedName name="Test" localSheetId="13">#N/A</definedName>
    <definedName name="Test" localSheetId="11">#N/A</definedName>
    <definedName name="Test" localSheetId="5">#REF!</definedName>
    <definedName name="Test" localSheetId="3">#REF!</definedName>
    <definedName name="Test" localSheetId="17">#REF!</definedName>
    <definedName name="Test" localSheetId="0">#REF!</definedName>
    <definedName name="Test" localSheetId="1">#REF!</definedName>
    <definedName name="Test" localSheetId="2">#REF!</definedName>
    <definedName name="Test">#REF!</definedName>
    <definedName name="Test1" localSheetId="16">#REF!</definedName>
    <definedName name="Test1" localSheetId="14">#N/A</definedName>
    <definedName name="Test1" localSheetId="12">#N/A</definedName>
    <definedName name="Test1" localSheetId="10">#REF!</definedName>
    <definedName name="Test1" localSheetId="8">#REF!</definedName>
    <definedName name="Test1" localSheetId="6">#REF!</definedName>
    <definedName name="Test1" localSheetId="4">#REF!</definedName>
    <definedName name="Test1" localSheetId="13">#N/A</definedName>
    <definedName name="Test1" localSheetId="11">#N/A</definedName>
    <definedName name="Test1" localSheetId="5">#REF!</definedName>
    <definedName name="Test1" localSheetId="3">#REF!</definedName>
    <definedName name="Test1" localSheetId="17">#REF!</definedName>
    <definedName name="Test1" localSheetId="0">#REF!</definedName>
    <definedName name="Test1" localSheetId="1">#REF!</definedName>
    <definedName name="Test1" localSheetId="2">#REF!</definedName>
    <definedName name="Test1">#REF!</definedName>
    <definedName name="Uploaded_Currency">[13]Control!$F$17</definedName>
    <definedName name="Uploaded_Scale">[13]Control!$F$18</definedName>
    <definedName name="wefg" localSheetId="14">[1]TimeSeries!$B$2:$E$769</definedName>
    <definedName name="wefg" localSheetId="12">#N/A</definedName>
    <definedName name="wefg" localSheetId="13">[1]TimeSeries!$B$2:$E$769</definedName>
    <definedName name="wefg" localSheetId="11">#N/A</definedName>
    <definedName name="wefg" localSheetId="2">[4]TimeSeries!$B$2:$E$769</definedName>
    <definedName name="wefg">[6]TimeSeries!$B$2:$E$769</definedName>
    <definedName name="www">[19]Control!$B$13</definedName>
    <definedName name="Year">[13]Control!$C$3</definedName>
    <definedName name="ysddfasdf" localSheetId="16">#REF!</definedName>
    <definedName name="ysddfasdf" localSheetId="14">#REF!</definedName>
    <definedName name="ysddfasdf" localSheetId="12">#REF!</definedName>
    <definedName name="ysddfasdf" localSheetId="10">#REF!</definedName>
    <definedName name="ysddfasdf" localSheetId="8">#REF!</definedName>
    <definedName name="ysddfasdf" localSheetId="6">#REF!</definedName>
    <definedName name="ysddfasdf" localSheetId="4">#REF!</definedName>
    <definedName name="ysddfasdf" localSheetId="5">#REF!</definedName>
    <definedName name="ysddfasdf" localSheetId="3">#REF!</definedName>
    <definedName name="ysddfasdf" localSheetId="17">#REF!</definedName>
    <definedName name="ysddfasdf" localSheetId="1">#REF!</definedName>
    <definedName name="ysddfasd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6" i="101" l="1"/>
  <c r="D6" i="101"/>
  <c r="E6" i="101"/>
  <c r="F6" i="101"/>
  <c r="G6" i="101"/>
  <c r="H6" i="101"/>
  <c r="I6" i="101"/>
  <c r="J6" i="101"/>
  <c r="K6" i="101"/>
  <c r="L6" i="101"/>
  <c r="M6" i="101"/>
  <c r="N6" i="101"/>
  <c r="O6" i="101"/>
  <c r="P6" i="101"/>
  <c r="Q6" i="101"/>
  <c r="C7" i="101"/>
  <c r="D7" i="101"/>
  <c r="E7" i="101"/>
  <c r="F7" i="101"/>
  <c r="G7" i="101"/>
  <c r="H7" i="101"/>
  <c r="I7" i="101"/>
  <c r="J7" i="101"/>
  <c r="K7" i="101"/>
  <c r="L7" i="101"/>
  <c r="M7" i="101"/>
  <c r="N7" i="101"/>
  <c r="O7" i="101"/>
  <c r="P7" i="101"/>
  <c r="Q7" i="101"/>
  <c r="C8" i="101"/>
  <c r="D8" i="101"/>
  <c r="E8" i="101"/>
  <c r="F8" i="101"/>
  <c r="G8" i="101"/>
  <c r="H8" i="101"/>
  <c r="I8" i="101"/>
  <c r="J8" i="101"/>
  <c r="K8" i="101"/>
  <c r="L8" i="101"/>
  <c r="M8" i="101"/>
  <c r="N8" i="101"/>
  <c r="O8" i="101"/>
  <c r="P8" i="101"/>
  <c r="Q8" i="101"/>
  <c r="C9" i="101"/>
  <c r="D9" i="101"/>
  <c r="E9" i="101"/>
  <c r="F9" i="101"/>
  <c r="G9" i="101"/>
  <c r="H9" i="101"/>
  <c r="I9" i="101"/>
  <c r="J9" i="101"/>
  <c r="K9" i="101"/>
  <c r="L9" i="101"/>
  <c r="M9" i="101"/>
  <c r="N9" i="101"/>
  <c r="O9" i="101"/>
  <c r="P9" i="101"/>
  <c r="Q9" i="101"/>
  <c r="C10" i="101"/>
  <c r="D10" i="101"/>
  <c r="E10" i="101"/>
  <c r="F10" i="101"/>
  <c r="G10" i="101"/>
  <c r="H10" i="101"/>
  <c r="I10" i="101"/>
  <c r="J10" i="101"/>
  <c r="K10" i="101"/>
  <c r="L10" i="101"/>
  <c r="M10" i="101"/>
  <c r="N10" i="101"/>
  <c r="O10" i="101"/>
  <c r="P10" i="101"/>
  <c r="Q10" i="101"/>
  <c r="C11" i="101"/>
  <c r="D11" i="101"/>
  <c r="E11" i="101"/>
  <c r="F11" i="101"/>
  <c r="G11" i="101"/>
  <c r="H11" i="101"/>
  <c r="I11" i="101"/>
  <c r="J11" i="101"/>
  <c r="K11" i="101"/>
  <c r="L11" i="101"/>
  <c r="M11" i="101"/>
  <c r="N11" i="101"/>
  <c r="O11" i="101"/>
  <c r="P11" i="101"/>
  <c r="Q11" i="101"/>
  <c r="C12" i="101"/>
  <c r="D12" i="101"/>
  <c r="E12" i="101"/>
  <c r="F12" i="101"/>
  <c r="G12" i="101"/>
  <c r="H12" i="101"/>
  <c r="I12" i="101"/>
  <c r="J12" i="101"/>
  <c r="K12" i="101"/>
  <c r="L12" i="101"/>
  <c r="M12" i="101"/>
  <c r="N12" i="101"/>
  <c r="O12" i="101"/>
  <c r="P12" i="101"/>
  <c r="Q12" i="101"/>
  <c r="C13" i="101"/>
  <c r="D13" i="101"/>
  <c r="E13" i="101"/>
  <c r="F13" i="101"/>
  <c r="G13" i="101"/>
  <c r="H13" i="101"/>
  <c r="I13" i="101"/>
  <c r="J13" i="101"/>
  <c r="K13" i="101"/>
  <c r="L13" i="101"/>
  <c r="M13" i="101"/>
  <c r="N13" i="101"/>
  <c r="O13" i="101"/>
  <c r="P13" i="101"/>
  <c r="Q13" i="101"/>
  <c r="C14" i="101"/>
  <c r="D14" i="101"/>
  <c r="E14" i="101"/>
  <c r="F14" i="101"/>
  <c r="G14" i="101"/>
  <c r="H14" i="101"/>
  <c r="I14" i="101"/>
  <c r="J14" i="101"/>
  <c r="K14" i="101"/>
  <c r="L14" i="101"/>
  <c r="M14" i="101"/>
  <c r="N14" i="101"/>
  <c r="O14" i="101"/>
  <c r="P14" i="101"/>
  <c r="Q14" i="101"/>
  <c r="C15" i="101"/>
  <c r="D15" i="101"/>
  <c r="E15" i="101"/>
  <c r="F15" i="101"/>
  <c r="G15" i="101"/>
  <c r="H15" i="101"/>
  <c r="I15" i="101"/>
  <c r="J15" i="101"/>
  <c r="K15" i="101"/>
  <c r="L15" i="101"/>
  <c r="M15" i="101"/>
  <c r="N15" i="101"/>
  <c r="O15" i="101"/>
  <c r="P15" i="101"/>
  <c r="Q15" i="101"/>
  <c r="C16" i="101"/>
  <c r="D16" i="101"/>
  <c r="E16" i="101"/>
  <c r="F16" i="101"/>
  <c r="G16" i="101"/>
  <c r="H16" i="101"/>
  <c r="I16" i="101"/>
  <c r="J16" i="101"/>
  <c r="K16" i="101"/>
  <c r="L16" i="101"/>
  <c r="M16" i="101"/>
  <c r="N16" i="101"/>
  <c r="O16" i="101"/>
  <c r="P16" i="101"/>
  <c r="Q16" i="101"/>
  <c r="C17" i="101"/>
  <c r="D17" i="101"/>
  <c r="E17" i="101"/>
  <c r="F17" i="101"/>
  <c r="G17" i="101"/>
  <c r="H17" i="101"/>
  <c r="I17" i="101"/>
  <c r="J17" i="101"/>
  <c r="K17" i="101"/>
  <c r="L17" i="101"/>
  <c r="M17" i="101"/>
  <c r="N17" i="101"/>
  <c r="O17" i="101"/>
  <c r="P17" i="101"/>
  <c r="Q17" i="101"/>
  <c r="C18" i="101"/>
  <c r="D18" i="101"/>
  <c r="E18" i="101"/>
  <c r="F18" i="101"/>
  <c r="G18" i="101"/>
  <c r="H18" i="101"/>
  <c r="I18" i="101"/>
  <c r="J18" i="101"/>
  <c r="K18" i="101"/>
  <c r="L18" i="101"/>
  <c r="M18" i="101"/>
  <c r="N18" i="101"/>
  <c r="O18" i="101"/>
  <c r="P18" i="101"/>
  <c r="Q18" i="101"/>
  <c r="C19" i="101"/>
  <c r="D19" i="101"/>
  <c r="E19" i="101"/>
  <c r="F19" i="101"/>
  <c r="G19" i="101"/>
  <c r="H19" i="101"/>
  <c r="I19" i="101"/>
  <c r="J19" i="101"/>
  <c r="K19" i="101"/>
  <c r="L19" i="101"/>
  <c r="M19" i="101"/>
  <c r="N19" i="101"/>
  <c r="O19" i="101"/>
  <c r="P19" i="101"/>
  <c r="Q19" i="101"/>
  <c r="C20" i="101"/>
  <c r="D20" i="101"/>
  <c r="E20" i="101"/>
  <c r="F20" i="101"/>
  <c r="G20" i="101"/>
  <c r="H20" i="101"/>
  <c r="I20" i="101"/>
  <c r="J20" i="101"/>
  <c r="K20" i="101"/>
  <c r="L20" i="101"/>
  <c r="M20" i="101"/>
  <c r="N20" i="101"/>
  <c r="O20" i="101"/>
  <c r="P20" i="101"/>
  <c r="Q20" i="101"/>
  <c r="C21" i="101"/>
  <c r="D21" i="101"/>
  <c r="E21" i="101"/>
  <c r="F21" i="101"/>
  <c r="G21" i="101"/>
  <c r="H21" i="101"/>
  <c r="I21" i="101"/>
  <c r="J21" i="101"/>
  <c r="K21" i="101"/>
  <c r="L21" i="101"/>
  <c r="M21" i="101"/>
  <c r="N21" i="101"/>
  <c r="O21" i="101"/>
  <c r="P21" i="101"/>
  <c r="Q21" i="101"/>
  <c r="C22" i="101"/>
  <c r="D22" i="101"/>
  <c r="E22" i="101"/>
  <c r="F22" i="101"/>
  <c r="G22" i="101"/>
  <c r="H22" i="101"/>
  <c r="I22" i="101"/>
  <c r="J22" i="101"/>
  <c r="K22" i="101"/>
  <c r="L22" i="101"/>
  <c r="M22" i="101"/>
  <c r="N22" i="101"/>
  <c r="O22" i="101"/>
  <c r="P22" i="101"/>
  <c r="Q22" i="101"/>
  <c r="C23" i="101"/>
  <c r="D23" i="101"/>
  <c r="E23" i="101"/>
  <c r="F23" i="101"/>
  <c r="G23" i="101"/>
  <c r="H23" i="101"/>
  <c r="I23" i="101"/>
  <c r="J23" i="101"/>
  <c r="K23" i="101"/>
  <c r="L23" i="101"/>
  <c r="M23" i="101"/>
  <c r="N23" i="101"/>
  <c r="O23" i="101"/>
  <c r="P23" i="101"/>
  <c r="Q23" i="101"/>
  <c r="C24" i="101"/>
  <c r="D24" i="101"/>
  <c r="E24" i="101"/>
  <c r="F24" i="101"/>
  <c r="G24" i="101"/>
  <c r="H24" i="101"/>
  <c r="I24" i="101"/>
  <c r="J24" i="101"/>
  <c r="K24" i="101"/>
  <c r="L24" i="101"/>
  <c r="M24" i="101"/>
  <c r="N24" i="101"/>
  <c r="O24" i="101"/>
  <c r="P24" i="101"/>
  <c r="Q24" i="101"/>
  <c r="C25" i="101"/>
  <c r="D25" i="101"/>
  <c r="E25" i="101"/>
  <c r="F25" i="101"/>
  <c r="G25" i="101"/>
  <c r="H25" i="101"/>
  <c r="I25" i="101"/>
  <c r="J25" i="101"/>
  <c r="K25" i="101"/>
  <c r="L25" i="101"/>
  <c r="M25" i="101"/>
  <c r="N25" i="101"/>
  <c r="O25" i="101"/>
  <c r="P25" i="101"/>
  <c r="Q25" i="101"/>
  <c r="C26" i="101"/>
  <c r="D26" i="101"/>
  <c r="E26" i="101"/>
  <c r="F26" i="101"/>
  <c r="G26" i="101"/>
  <c r="H26" i="101"/>
  <c r="I26" i="101"/>
  <c r="J26" i="101"/>
  <c r="K26" i="101"/>
  <c r="L26" i="101"/>
  <c r="M26" i="101"/>
  <c r="N26" i="101"/>
  <c r="O26" i="101"/>
  <c r="P26" i="101"/>
  <c r="Q26" i="101"/>
  <c r="C27" i="101"/>
  <c r="D27" i="101"/>
  <c r="E27" i="101"/>
  <c r="F27" i="101"/>
  <c r="G27" i="101"/>
  <c r="H27" i="101"/>
  <c r="I27" i="101"/>
  <c r="J27" i="101"/>
  <c r="K27" i="101"/>
  <c r="L27" i="101"/>
  <c r="M27" i="101"/>
  <c r="N27" i="101"/>
  <c r="O27" i="101"/>
  <c r="P27" i="101"/>
  <c r="Q27" i="101"/>
  <c r="C28" i="101"/>
  <c r="D28" i="101"/>
  <c r="E28" i="101"/>
  <c r="F28" i="101"/>
  <c r="G28" i="101"/>
  <c r="H28" i="101"/>
  <c r="I28" i="101"/>
  <c r="J28" i="101"/>
  <c r="K28" i="101"/>
  <c r="L28" i="101"/>
  <c r="M28" i="101"/>
  <c r="N28" i="101"/>
  <c r="O28" i="101"/>
  <c r="P28" i="101"/>
  <c r="Q28" i="101"/>
  <c r="C29" i="101"/>
  <c r="D29" i="101"/>
  <c r="E29" i="101"/>
  <c r="F29" i="101"/>
  <c r="G29" i="101"/>
  <c r="H29" i="101"/>
  <c r="I29" i="101"/>
  <c r="J29" i="101"/>
  <c r="K29" i="101"/>
  <c r="L29" i="101"/>
  <c r="M29" i="101"/>
  <c r="N29" i="101"/>
  <c r="O29" i="101"/>
  <c r="P29" i="101"/>
  <c r="Q29" i="101"/>
  <c r="C30" i="101"/>
  <c r="D30" i="101"/>
  <c r="E30" i="101"/>
  <c r="F30" i="101"/>
  <c r="G30" i="101"/>
  <c r="H30" i="101"/>
  <c r="I30" i="101"/>
  <c r="J30" i="101"/>
  <c r="K30" i="101"/>
  <c r="L30" i="101"/>
  <c r="M30" i="101"/>
  <c r="N30" i="101"/>
  <c r="O30" i="101"/>
  <c r="P30" i="101"/>
  <c r="Q30" i="101"/>
  <c r="C31" i="101"/>
  <c r="D31" i="101"/>
  <c r="E31" i="101"/>
  <c r="F31" i="101"/>
  <c r="G31" i="101"/>
  <c r="H31" i="101"/>
  <c r="I31" i="101"/>
  <c r="J31" i="101"/>
  <c r="K31" i="101"/>
  <c r="L31" i="101"/>
  <c r="M31" i="101"/>
  <c r="N31" i="101"/>
  <c r="O31" i="101"/>
  <c r="P31" i="101"/>
  <c r="Q31" i="101"/>
  <c r="C32" i="101"/>
  <c r="D32" i="101"/>
  <c r="E32" i="101"/>
  <c r="F32" i="101"/>
  <c r="G32" i="101"/>
  <c r="H32" i="101"/>
  <c r="I32" i="101"/>
  <c r="J32" i="101"/>
  <c r="K32" i="101"/>
  <c r="L32" i="101"/>
  <c r="M32" i="101"/>
  <c r="N32" i="101"/>
  <c r="O32" i="101"/>
  <c r="P32" i="101"/>
  <c r="Q32" i="101"/>
  <c r="C33" i="101"/>
  <c r="D33" i="101"/>
  <c r="E33" i="101"/>
  <c r="F33" i="101"/>
  <c r="G33" i="101"/>
  <c r="H33" i="101"/>
  <c r="I33" i="101"/>
  <c r="J33" i="101"/>
  <c r="K33" i="101"/>
  <c r="L33" i="101"/>
  <c r="M33" i="101"/>
  <c r="N33" i="101"/>
  <c r="O33" i="101"/>
  <c r="P33" i="101"/>
  <c r="Q33" i="101"/>
  <c r="C34" i="101"/>
  <c r="D34" i="101"/>
  <c r="E34" i="101"/>
  <c r="F34" i="101"/>
  <c r="G34" i="101"/>
  <c r="H34" i="101"/>
  <c r="I34" i="101"/>
  <c r="J34" i="101"/>
  <c r="K34" i="101"/>
  <c r="L34" i="101"/>
  <c r="M34" i="101"/>
  <c r="N34" i="101"/>
  <c r="O34" i="101"/>
  <c r="P34" i="101"/>
  <c r="Q34" i="101"/>
  <c r="C35" i="101"/>
  <c r="D35" i="101"/>
  <c r="E35" i="101"/>
  <c r="F35" i="101"/>
  <c r="G35" i="101"/>
  <c r="H35" i="101"/>
  <c r="I35" i="101"/>
  <c r="J35" i="101"/>
  <c r="K35" i="101"/>
  <c r="L35" i="101"/>
  <c r="M35" i="101"/>
  <c r="N35" i="101"/>
  <c r="O35" i="101"/>
  <c r="P35" i="101"/>
  <c r="Q35" i="101"/>
  <c r="C36" i="101"/>
  <c r="D36" i="101"/>
  <c r="E36" i="101"/>
  <c r="F36" i="101"/>
  <c r="G36" i="101"/>
  <c r="H36" i="101"/>
  <c r="I36" i="101"/>
  <c r="J36" i="101"/>
  <c r="K36" i="101"/>
  <c r="L36" i="101"/>
  <c r="M36" i="101"/>
  <c r="N36" i="101"/>
  <c r="O36" i="101"/>
  <c r="P36" i="101"/>
  <c r="Q36" i="101"/>
  <c r="C37" i="101"/>
  <c r="D37" i="101"/>
  <c r="E37" i="101"/>
  <c r="F37" i="101"/>
  <c r="G37" i="101"/>
  <c r="H37" i="101"/>
  <c r="I37" i="101"/>
  <c r="J37" i="101"/>
  <c r="K37" i="101"/>
  <c r="L37" i="101"/>
  <c r="M37" i="101"/>
  <c r="N37" i="101"/>
  <c r="O37" i="101"/>
  <c r="P37" i="101"/>
  <c r="Q37" i="101"/>
  <c r="C38" i="101"/>
  <c r="D38" i="101"/>
  <c r="E38" i="101"/>
  <c r="F38" i="101"/>
  <c r="G38" i="101"/>
  <c r="H38" i="101"/>
  <c r="I38" i="101"/>
  <c r="J38" i="101"/>
  <c r="K38" i="101"/>
  <c r="L38" i="101"/>
  <c r="M38" i="101"/>
  <c r="N38" i="101"/>
  <c r="O38" i="101"/>
  <c r="P38" i="101"/>
  <c r="Q38" i="101"/>
  <c r="C39" i="101"/>
  <c r="D39" i="101"/>
  <c r="E39" i="101"/>
  <c r="F39" i="101"/>
  <c r="G39" i="101"/>
  <c r="H39" i="101"/>
  <c r="I39" i="101"/>
  <c r="J39" i="101"/>
  <c r="K39" i="101"/>
  <c r="L39" i="101"/>
  <c r="M39" i="101"/>
  <c r="N39" i="101"/>
  <c r="O39" i="101"/>
  <c r="P39" i="101"/>
  <c r="Q39" i="101"/>
  <c r="C40" i="101"/>
  <c r="D40" i="101"/>
  <c r="E40" i="101"/>
  <c r="F40" i="101"/>
  <c r="G40" i="101"/>
  <c r="H40" i="101"/>
  <c r="I40" i="101"/>
  <c r="J40" i="101"/>
  <c r="K40" i="101"/>
  <c r="L40" i="101"/>
  <c r="M40" i="101"/>
  <c r="N40" i="101"/>
  <c r="O40" i="101"/>
  <c r="P40" i="101"/>
  <c r="Q40" i="101"/>
  <c r="C41" i="101"/>
  <c r="D41" i="101"/>
  <c r="E41" i="101"/>
  <c r="F41" i="101"/>
  <c r="G41" i="101"/>
  <c r="H41" i="101"/>
  <c r="I41" i="101"/>
  <c r="J41" i="101"/>
  <c r="K41" i="101"/>
  <c r="L41" i="101"/>
  <c r="M41" i="101"/>
  <c r="N41" i="101"/>
  <c r="O41" i="101"/>
  <c r="P41" i="101"/>
  <c r="Q41" i="101"/>
  <c r="C42" i="101"/>
  <c r="D42" i="101"/>
  <c r="E42" i="101"/>
  <c r="F42" i="101"/>
  <c r="G42" i="101"/>
  <c r="H42" i="101"/>
  <c r="I42" i="101"/>
  <c r="J42" i="101"/>
  <c r="K42" i="101"/>
  <c r="L42" i="101"/>
  <c r="M42" i="101"/>
  <c r="N42" i="101"/>
  <c r="O42" i="101"/>
  <c r="P42" i="101"/>
  <c r="Q42" i="101"/>
  <c r="C43" i="101"/>
  <c r="D43" i="101"/>
  <c r="E43" i="101"/>
  <c r="F43" i="101"/>
  <c r="G43" i="101"/>
  <c r="H43" i="101"/>
  <c r="I43" i="101"/>
  <c r="J43" i="101"/>
  <c r="K43" i="101"/>
  <c r="L43" i="101"/>
  <c r="M43" i="101"/>
  <c r="N43" i="101"/>
  <c r="O43" i="101"/>
  <c r="P43" i="101"/>
  <c r="Q43" i="101"/>
  <c r="C44" i="101"/>
  <c r="D44" i="101"/>
  <c r="E44" i="101"/>
  <c r="F44" i="101"/>
  <c r="G44" i="101"/>
  <c r="H44" i="101"/>
  <c r="I44" i="101"/>
  <c r="J44" i="101"/>
  <c r="K44" i="101"/>
  <c r="L44" i="101"/>
  <c r="M44" i="101"/>
  <c r="N44" i="101"/>
  <c r="O44" i="101"/>
  <c r="P44" i="101"/>
  <c r="Q44" i="101"/>
  <c r="C45" i="101"/>
  <c r="D45" i="101"/>
  <c r="E45" i="101"/>
  <c r="F45" i="101"/>
  <c r="G45" i="101"/>
  <c r="H45" i="101"/>
  <c r="I45" i="101"/>
  <c r="J45" i="101"/>
  <c r="K45" i="101"/>
  <c r="L45" i="101"/>
  <c r="M45" i="101"/>
  <c r="N45" i="101"/>
  <c r="O45" i="101"/>
  <c r="P45" i="101"/>
  <c r="Q45" i="101"/>
  <c r="C46" i="101"/>
  <c r="D46" i="101"/>
  <c r="E46" i="101"/>
  <c r="F46" i="101"/>
  <c r="G46" i="101"/>
  <c r="H46" i="101"/>
  <c r="I46" i="101"/>
  <c r="J46" i="101"/>
  <c r="K46" i="101"/>
  <c r="L46" i="101"/>
  <c r="M46" i="101"/>
  <c r="N46" i="101"/>
  <c r="O46" i="101"/>
  <c r="P46" i="101"/>
  <c r="Q46" i="101"/>
  <c r="D47" i="101"/>
  <c r="E47" i="101"/>
  <c r="F47" i="101"/>
  <c r="G47" i="101"/>
  <c r="H47" i="101"/>
  <c r="I47" i="101"/>
  <c r="J47" i="101"/>
  <c r="K47" i="101"/>
  <c r="L47" i="101"/>
  <c r="M47" i="101"/>
  <c r="N47" i="101"/>
  <c r="O47" i="101"/>
  <c r="P47" i="101"/>
  <c r="Q47" i="101"/>
  <c r="C48" i="101"/>
  <c r="D48" i="101"/>
  <c r="E48" i="101"/>
  <c r="F48" i="101"/>
  <c r="G48" i="101"/>
  <c r="H48" i="101"/>
  <c r="I48" i="101"/>
  <c r="J48" i="101"/>
  <c r="K48" i="101"/>
  <c r="L48" i="101"/>
  <c r="M48" i="101"/>
  <c r="N48" i="101"/>
  <c r="O48" i="101"/>
  <c r="P48" i="101"/>
  <c r="Q48" i="101"/>
  <c r="D49" i="101"/>
  <c r="E49" i="101"/>
  <c r="F49" i="101"/>
  <c r="G49" i="101"/>
  <c r="H49" i="101"/>
  <c r="I49" i="101"/>
  <c r="J49" i="101"/>
  <c r="K49" i="101"/>
  <c r="L49" i="101"/>
  <c r="M49" i="101"/>
  <c r="N49" i="101"/>
  <c r="O49" i="101"/>
  <c r="P49" i="101"/>
  <c r="Q49" i="101"/>
  <c r="D50" i="101"/>
  <c r="E50" i="101"/>
  <c r="F50" i="101"/>
  <c r="G50" i="101"/>
  <c r="H50" i="101"/>
  <c r="I50" i="101"/>
  <c r="J50" i="101"/>
  <c r="K50" i="101"/>
  <c r="L50" i="101"/>
  <c r="M50" i="101"/>
  <c r="N50" i="101"/>
  <c r="O50" i="101"/>
  <c r="P50" i="101"/>
  <c r="Q50" i="101"/>
  <c r="D51" i="101"/>
  <c r="E51" i="101"/>
  <c r="F51" i="101"/>
  <c r="G51" i="101"/>
  <c r="H51" i="101"/>
  <c r="I51" i="101"/>
  <c r="J51" i="101"/>
  <c r="K51" i="101"/>
  <c r="L51" i="101"/>
  <c r="M51" i="101"/>
  <c r="N51" i="101"/>
  <c r="O51" i="101"/>
  <c r="P51" i="101"/>
  <c r="Q51" i="101"/>
  <c r="C52" i="101"/>
  <c r="D52" i="101"/>
  <c r="E52" i="101"/>
  <c r="F52" i="101"/>
  <c r="G52" i="101"/>
  <c r="H52" i="101"/>
  <c r="I52" i="101"/>
  <c r="J52" i="101"/>
  <c r="K52" i="101"/>
  <c r="L52" i="101"/>
  <c r="M52" i="101"/>
  <c r="N52" i="101"/>
  <c r="O52" i="101"/>
  <c r="P52" i="101"/>
  <c r="Q52" i="101"/>
  <c r="C53" i="101"/>
  <c r="D53" i="101"/>
  <c r="E53" i="101"/>
  <c r="F53" i="101"/>
  <c r="G53" i="101"/>
  <c r="H53" i="101"/>
  <c r="I53" i="101"/>
  <c r="J53" i="101"/>
  <c r="K53" i="101"/>
  <c r="L53" i="101"/>
  <c r="M53" i="101"/>
  <c r="N53" i="101"/>
  <c r="O53" i="101"/>
  <c r="P53" i="101"/>
  <c r="Q53" i="101"/>
  <c r="C54" i="101"/>
  <c r="D54" i="101"/>
  <c r="E54" i="101"/>
  <c r="F54" i="101"/>
  <c r="G54" i="101"/>
  <c r="H54" i="101"/>
  <c r="I54" i="101"/>
  <c r="J54" i="101"/>
  <c r="K54" i="101"/>
  <c r="L54" i="101"/>
  <c r="M54" i="101"/>
  <c r="N54" i="101"/>
  <c r="O54" i="101"/>
  <c r="P54" i="101"/>
  <c r="Q54" i="101"/>
  <c r="C55" i="101"/>
  <c r="D55" i="101"/>
  <c r="E55" i="101"/>
  <c r="F55" i="101"/>
  <c r="G55" i="101"/>
  <c r="H55" i="101"/>
  <c r="I55" i="101"/>
  <c r="J55" i="101"/>
  <c r="K55" i="101"/>
  <c r="L55" i="101"/>
  <c r="M55" i="101"/>
  <c r="N55" i="101"/>
  <c r="O55" i="101"/>
  <c r="P55" i="101"/>
  <c r="Q55" i="101"/>
  <c r="C56" i="101"/>
  <c r="D56" i="101"/>
  <c r="E56" i="101"/>
  <c r="F56" i="101"/>
  <c r="G56" i="101"/>
  <c r="H56" i="101"/>
  <c r="I56" i="101"/>
  <c r="J56" i="101"/>
  <c r="K56" i="101"/>
  <c r="L56" i="101"/>
  <c r="M56" i="101"/>
  <c r="N56" i="101"/>
  <c r="O56" i="101"/>
  <c r="P56" i="101"/>
  <c r="Q56" i="101"/>
  <c r="C57" i="101"/>
  <c r="D57" i="101"/>
  <c r="E57" i="101"/>
  <c r="F57" i="101"/>
  <c r="G57" i="101"/>
  <c r="H57" i="101"/>
  <c r="I57" i="101"/>
  <c r="J57" i="101"/>
  <c r="K57" i="101"/>
  <c r="L57" i="101"/>
  <c r="M57" i="101"/>
  <c r="N57" i="101"/>
  <c r="O57" i="101"/>
  <c r="P57" i="101"/>
  <c r="Q57" i="101"/>
  <c r="C58" i="101"/>
  <c r="D58" i="101"/>
  <c r="E58" i="101"/>
  <c r="F58" i="101"/>
  <c r="G58" i="101"/>
  <c r="H58" i="101"/>
  <c r="I58" i="101"/>
  <c r="J58" i="101"/>
  <c r="K58" i="101"/>
  <c r="L58" i="101"/>
  <c r="M58" i="101"/>
  <c r="N58" i="101"/>
  <c r="O58" i="101"/>
  <c r="P58" i="101"/>
  <c r="Q58" i="101"/>
  <c r="C59" i="101"/>
  <c r="D59" i="101"/>
  <c r="E59" i="101"/>
  <c r="F59" i="101"/>
  <c r="G59" i="101"/>
  <c r="H59" i="101"/>
  <c r="I59" i="101"/>
  <c r="J59" i="101"/>
  <c r="K59" i="101"/>
  <c r="L59" i="101"/>
  <c r="M59" i="101"/>
  <c r="N59" i="101"/>
  <c r="O59" i="101"/>
  <c r="P59" i="101"/>
  <c r="Q59" i="101"/>
  <c r="C60" i="101"/>
  <c r="D60" i="101"/>
  <c r="E60" i="101"/>
  <c r="F60" i="101"/>
  <c r="G60" i="101"/>
  <c r="H60" i="101"/>
  <c r="I60" i="101"/>
  <c r="J60" i="101"/>
  <c r="K60" i="101"/>
  <c r="L60" i="101"/>
  <c r="M60" i="101"/>
  <c r="N60" i="101"/>
  <c r="O60" i="101"/>
  <c r="P60" i="101"/>
  <c r="Q60" i="101"/>
  <c r="C61" i="101"/>
  <c r="D61" i="101"/>
  <c r="E61" i="101"/>
  <c r="F61" i="101"/>
  <c r="G61" i="101"/>
  <c r="H61" i="101"/>
  <c r="I61" i="101"/>
  <c r="J61" i="101"/>
  <c r="K61" i="101"/>
  <c r="L61" i="101"/>
  <c r="M61" i="101"/>
  <c r="N61" i="101"/>
  <c r="O61" i="101"/>
  <c r="P61" i="101"/>
  <c r="Q61" i="101"/>
  <c r="C62" i="101"/>
  <c r="D62" i="101"/>
  <c r="E62" i="101"/>
  <c r="F62" i="101"/>
  <c r="G62" i="101"/>
  <c r="H62" i="101"/>
  <c r="I62" i="101"/>
  <c r="J62" i="101"/>
  <c r="K62" i="101"/>
  <c r="L62" i="101"/>
  <c r="M62" i="101"/>
  <c r="N62" i="101"/>
  <c r="O62" i="101"/>
  <c r="P62" i="101"/>
  <c r="Q62" i="101"/>
  <c r="C63" i="101"/>
  <c r="D63" i="101"/>
  <c r="E63" i="101"/>
  <c r="F63" i="101"/>
  <c r="G63" i="101"/>
  <c r="H63" i="101"/>
  <c r="I63" i="101"/>
  <c r="J63" i="101"/>
  <c r="K63" i="101"/>
  <c r="L63" i="101"/>
  <c r="M63" i="101"/>
  <c r="N63" i="101"/>
  <c r="O63" i="101"/>
  <c r="P63" i="101"/>
  <c r="Q63" i="101"/>
  <c r="C64" i="101"/>
  <c r="D64" i="101"/>
  <c r="E64" i="101"/>
  <c r="F64" i="101"/>
  <c r="G64" i="101"/>
  <c r="H64" i="101"/>
  <c r="I64" i="101"/>
  <c r="J64" i="101"/>
  <c r="K64" i="101"/>
  <c r="L64" i="101"/>
  <c r="M64" i="101"/>
  <c r="N64" i="101"/>
  <c r="O64" i="101"/>
  <c r="P64" i="101"/>
  <c r="Q64" i="101"/>
  <c r="C65" i="101"/>
  <c r="D65" i="101"/>
  <c r="E65" i="101"/>
  <c r="F65" i="101"/>
  <c r="G65" i="101"/>
  <c r="H65" i="101"/>
  <c r="I65" i="101"/>
  <c r="J65" i="101"/>
  <c r="K65" i="101"/>
  <c r="L65" i="101"/>
  <c r="M65" i="101"/>
  <c r="N65" i="101"/>
  <c r="O65" i="101"/>
  <c r="P65" i="101"/>
  <c r="Q65" i="101"/>
  <c r="C66" i="101"/>
  <c r="D66" i="101"/>
  <c r="E66" i="101"/>
  <c r="F66" i="101"/>
  <c r="G66" i="101"/>
  <c r="H66" i="101"/>
  <c r="I66" i="101"/>
  <c r="J66" i="101"/>
  <c r="K66" i="101"/>
  <c r="L66" i="101"/>
  <c r="M66" i="101"/>
  <c r="N66" i="101"/>
  <c r="O66" i="101"/>
  <c r="P66" i="101"/>
  <c r="Q66" i="101"/>
  <c r="C67" i="101"/>
  <c r="D67" i="101"/>
  <c r="E67" i="101"/>
  <c r="F67" i="101"/>
  <c r="G67" i="101"/>
  <c r="H67" i="101"/>
  <c r="I67" i="101"/>
  <c r="J67" i="101"/>
  <c r="K67" i="101"/>
  <c r="L67" i="101"/>
  <c r="M67" i="101"/>
  <c r="N67" i="101"/>
  <c r="O67" i="101"/>
  <c r="P67" i="101"/>
  <c r="Q67" i="101"/>
  <c r="C68" i="101"/>
  <c r="D68" i="101"/>
  <c r="E68" i="101"/>
  <c r="F68" i="101"/>
  <c r="G68" i="101"/>
  <c r="H68" i="101"/>
  <c r="I68" i="101"/>
  <c r="J68" i="101"/>
  <c r="K68" i="101"/>
  <c r="L68" i="101"/>
  <c r="M68" i="101"/>
  <c r="N68" i="101"/>
  <c r="O68" i="101"/>
  <c r="P68" i="101"/>
  <c r="Q68" i="101"/>
  <c r="C69" i="101"/>
  <c r="D69" i="101"/>
  <c r="E69" i="101"/>
  <c r="F69" i="101"/>
  <c r="G69" i="101"/>
  <c r="H69" i="101"/>
  <c r="I69" i="101"/>
  <c r="J69" i="101"/>
  <c r="K69" i="101"/>
  <c r="L69" i="101"/>
  <c r="M69" i="101"/>
  <c r="N69" i="101"/>
  <c r="O69" i="101"/>
  <c r="P69" i="101"/>
  <c r="Q69" i="101"/>
  <c r="C70" i="101"/>
  <c r="D70" i="101"/>
  <c r="E70" i="101"/>
  <c r="F70" i="101"/>
  <c r="G70" i="101"/>
  <c r="H70" i="101"/>
  <c r="I70" i="101"/>
  <c r="J70" i="101"/>
  <c r="K70" i="101"/>
  <c r="L70" i="101"/>
  <c r="M70" i="101"/>
  <c r="N70" i="101"/>
  <c r="O70" i="101"/>
  <c r="P70" i="101"/>
  <c r="Q70" i="101"/>
  <c r="C71" i="101"/>
  <c r="D71" i="101"/>
  <c r="E71" i="101"/>
  <c r="F71" i="101"/>
  <c r="G71" i="101"/>
  <c r="H71" i="101"/>
  <c r="I71" i="101"/>
  <c r="J71" i="101"/>
  <c r="K71" i="101"/>
  <c r="L71" i="101"/>
  <c r="M71" i="101"/>
  <c r="N71" i="101"/>
  <c r="O71" i="101"/>
  <c r="P71" i="101"/>
  <c r="Q71" i="101"/>
  <c r="C72" i="101"/>
  <c r="D72" i="101"/>
  <c r="E72" i="101"/>
  <c r="F72" i="101"/>
  <c r="G72" i="101"/>
  <c r="H72" i="101"/>
  <c r="I72" i="101"/>
  <c r="J72" i="101"/>
  <c r="K72" i="101"/>
  <c r="L72" i="101"/>
  <c r="M72" i="101"/>
  <c r="N72" i="101"/>
  <c r="O72" i="101"/>
  <c r="P72" i="101"/>
  <c r="Q72" i="101"/>
  <c r="C73" i="101"/>
  <c r="D73" i="101"/>
  <c r="E73" i="101"/>
  <c r="F73" i="101"/>
  <c r="G73" i="101"/>
  <c r="H73" i="101"/>
  <c r="I73" i="101"/>
  <c r="J73" i="101"/>
  <c r="K73" i="101"/>
  <c r="L73" i="101"/>
  <c r="M73" i="101"/>
  <c r="N73" i="101"/>
  <c r="O73" i="101"/>
  <c r="P73" i="101"/>
  <c r="Q73" i="101"/>
  <c r="C74" i="101"/>
  <c r="D74" i="101"/>
  <c r="E74" i="101"/>
  <c r="F74" i="101"/>
  <c r="G74" i="101"/>
  <c r="H74" i="101"/>
  <c r="I74" i="101"/>
  <c r="J74" i="101"/>
  <c r="K74" i="101"/>
  <c r="L74" i="101"/>
  <c r="M74" i="101"/>
  <c r="N74" i="101"/>
  <c r="O74" i="101"/>
  <c r="P74" i="101"/>
  <c r="Q74" i="101"/>
  <c r="C75" i="101"/>
  <c r="D75" i="101"/>
  <c r="E75" i="101"/>
  <c r="F75" i="101"/>
  <c r="G75" i="101"/>
  <c r="H75" i="101"/>
  <c r="I75" i="101"/>
  <c r="J75" i="101"/>
  <c r="K75" i="101"/>
  <c r="L75" i="101"/>
  <c r="M75" i="101"/>
  <c r="N75" i="101"/>
  <c r="O75" i="101"/>
  <c r="P75" i="101"/>
  <c r="Q75" i="101"/>
  <c r="C76" i="101"/>
  <c r="D76" i="101"/>
  <c r="E76" i="101"/>
  <c r="F76" i="101"/>
  <c r="G76" i="101"/>
  <c r="H76" i="101"/>
  <c r="I76" i="101"/>
  <c r="J76" i="101"/>
  <c r="K76" i="101"/>
  <c r="L76" i="101"/>
  <c r="M76" i="101"/>
  <c r="N76" i="101"/>
  <c r="O76" i="101"/>
  <c r="P76" i="101"/>
  <c r="Q76" i="101"/>
  <c r="C77" i="101"/>
  <c r="D77" i="101"/>
  <c r="E77" i="101"/>
  <c r="F77" i="101"/>
  <c r="G77" i="101"/>
  <c r="H77" i="101"/>
  <c r="I77" i="101"/>
  <c r="J77" i="101"/>
  <c r="K77" i="101"/>
  <c r="L77" i="101"/>
  <c r="M77" i="101"/>
  <c r="N77" i="101"/>
  <c r="O77" i="101"/>
  <c r="P77" i="101"/>
  <c r="Q77" i="101"/>
  <c r="C78" i="101"/>
  <c r="D78" i="101"/>
  <c r="E78" i="101"/>
  <c r="F78" i="101"/>
  <c r="G78" i="101"/>
  <c r="H78" i="101"/>
  <c r="I78" i="101"/>
  <c r="J78" i="101"/>
  <c r="K78" i="101"/>
  <c r="L78" i="101"/>
  <c r="M78" i="101"/>
  <c r="N78" i="101"/>
  <c r="O78" i="101"/>
  <c r="P78" i="101"/>
  <c r="Q78" i="101"/>
  <c r="C79" i="101"/>
  <c r="D79" i="101"/>
  <c r="E79" i="101"/>
  <c r="F79" i="101"/>
  <c r="G79" i="101"/>
  <c r="H79" i="101"/>
  <c r="I79" i="101"/>
  <c r="J79" i="101"/>
  <c r="K79" i="101"/>
  <c r="L79" i="101"/>
  <c r="M79" i="101"/>
  <c r="N79" i="101"/>
  <c r="O79" i="101"/>
  <c r="P79" i="101"/>
  <c r="Q79" i="101"/>
  <c r="C80" i="101"/>
  <c r="D80" i="101"/>
  <c r="E80" i="101"/>
  <c r="F80" i="101"/>
  <c r="G80" i="101"/>
  <c r="H80" i="101"/>
  <c r="I80" i="101"/>
  <c r="J80" i="101"/>
  <c r="K80" i="101"/>
  <c r="L80" i="101"/>
  <c r="M80" i="101"/>
  <c r="N80" i="101"/>
  <c r="O80" i="101"/>
  <c r="P80" i="101"/>
  <c r="Q80" i="101"/>
  <c r="C81" i="101"/>
  <c r="D81" i="101"/>
  <c r="E81" i="101"/>
  <c r="F81" i="101"/>
  <c r="G81" i="101"/>
  <c r="H81" i="101"/>
  <c r="I81" i="101"/>
  <c r="J81" i="101"/>
  <c r="K81" i="101"/>
  <c r="L81" i="101"/>
  <c r="M81" i="101"/>
  <c r="N81" i="101"/>
  <c r="O81" i="101"/>
  <c r="P81" i="101"/>
  <c r="Q81" i="101"/>
  <c r="C82" i="101"/>
  <c r="D82" i="101"/>
  <c r="E82" i="101"/>
  <c r="F82" i="101"/>
  <c r="G82" i="101"/>
  <c r="H82" i="101"/>
  <c r="I82" i="101"/>
  <c r="J82" i="101"/>
  <c r="K82" i="101"/>
  <c r="L82" i="101"/>
  <c r="M82" i="101"/>
  <c r="N82" i="101"/>
  <c r="O82" i="101"/>
  <c r="P82" i="101"/>
  <c r="Q82" i="101"/>
  <c r="C83" i="101"/>
  <c r="D83" i="101"/>
  <c r="E83" i="101"/>
  <c r="F83" i="101"/>
  <c r="G83" i="101"/>
  <c r="H83" i="101"/>
  <c r="I83" i="101"/>
  <c r="J83" i="101"/>
  <c r="K83" i="101"/>
  <c r="L83" i="101"/>
  <c r="M83" i="101"/>
  <c r="N83" i="101"/>
  <c r="O83" i="101"/>
  <c r="P83" i="101"/>
  <c r="Q83" i="101"/>
  <c r="C84" i="101"/>
  <c r="D84" i="101"/>
  <c r="E84" i="101"/>
  <c r="F84" i="101"/>
  <c r="G84" i="101"/>
  <c r="H84" i="101"/>
  <c r="I84" i="101"/>
  <c r="J84" i="101"/>
  <c r="K84" i="101"/>
  <c r="L84" i="101"/>
  <c r="M84" i="101"/>
  <c r="N84" i="101"/>
  <c r="O84" i="101"/>
  <c r="P84" i="101"/>
  <c r="Q84" i="101"/>
  <c r="C85" i="101"/>
  <c r="D85" i="101"/>
  <c r="E85" i="101"/>
  <c r="F85" i="101"/>
  <c r="G85" i="101"/>
  <c r="H85" i="101"/>
  <c r="I85" i="101"/>
  <c r="J85" i="101"/>
  <c r="K85" i="101"/>
  <c r="L85" i="101"/>
  <c r="M85" i="101"/>
  <c r="N85" i="101"/>
  <c r="O85" i="101"/>
  <c r="P85" i="101"/>
  <c r="Q85" i="101"/>
  <c r="C86" i="101"/>
  <c r="D86" i="101"/>
  <c r="E86" i="101"/>
  <c r="F86" i="101"/>
  <c r="G86" i="101"/>
  <c r="H86" i="101"/>
  <c r="I86" i="101"/>
  <c r="J86" i="101"/>
  <c r="K86" i="101"/>
  <c r="L86" i="101"/>
  <c r="M86" i="101"/>
  <c r="N86" i="101"/>
  <c r="O86" i="101"/>
  <c r="P86" i="101"/>
  <c r="Q86" i="101"/>
  <c r="C87" i="101"/>
  <c r="D87" i="101"/>
  <c r="E87" i="101"/>
  <c r="F87" i="101"/>
  <c r="G87" i="101"/>
  <c r="H87" i="101"/>
  <c r="I87" i="101"/>
  <c r="J87" i="101"/>
  <c r="K87" i="101"/>
  <c r="L87" i="101"/>
  <c r="M87" i="101"/>
  <c r="N87" i="101"/>
  <c r="O87" i="101"/>
  <c r="P87" i="101"/>
  <c r="Q87" i="101"/>
  <c r="C88" i="101"/>
  <c r="D88" i="101"/>
  <c r="E88" i="101"/>
  <c r="F88" i="101"/>
  <c r="G88" i="101"/>
  <c r="H88" i="101"/>
  <c r="I88" i="101"/>
  <c r="J88" i="101"/>
  <c r="K88" i="101"/>
  <c r="L88" i="101"/>
  <c r="M88" i="101"/>
  <c r="N88" i="101"/>
  <c r="O88" i="101"/>
  <c r="P88" i="101"/>
  <c r="Q88" i="101"/>
  <c r="C89" i="101"/>
  <c r="D89" i="101"/>
  <c r="E89" i="101"/>
  <c r="F89" i="101"/>
  <c r="G89" i="101"/>
  <c r="H89" i="101"/>
  <c r="I89" i="101"/>
  <c r="J89" i="101"/>
  <c r="K89" i="101"/>
  <c r="L89" i="101"/>
  <c r="M89" i="101"/>
  <c r="N89" i="101"/>
  <c r="O89" i="101"/>
  <c r="P89" i="101"/>
  <c r="Q89" i="101"/>
  <c r="C90" i="101"/>
  <c r="D90" i="101"/>
  <c r="E90" i="101"/>
  <c r="F90" i="101"/>
  <c r="G90" i="101"/>
  <c r="H90" i="101"/>
  <c r="I90" i="101"/>
  <c r="J90" i="101"/>
  <c r="K90" i="101"/>
  <c r="L90" i="101"/>
  <c r="M90" i="101"/>
  <c r="N90" i="101"/>
  <c r="O90" i="101"/>
  <c r="P90" i="101"/>
  <c r="Q90" i="101"/>
  <c r="C91" i="101"/>
  <c r="D91" i="101"/>
  <c r="E91" i="101"/>
  <c r="F91" i="101"/>
  <c r="G91" i="101"/>
  <c r="H91" i="101"/>
  <c r="I91" i="101"/>
  <c r="J91" i="101"/>
  <c r="K91" i="101"/>
  <c r="L91" i="101"/>
  <c r="M91" i="101"/>
  <c r="N91" i="101"/>
  <c r="O91" i="101"/>
  <c r="P91" i="101"/>
  <c r="Q91" i="101"/>
  <c r="C92" i="101"/>
  <c r="D92" i="101"/>
  <c r="E92" i="101"/>
  <c r="F92" i="101"/>
  <c r="G92" i="101"/>
  <c r="H92" i="101"/>
  <c r="I92" i="101"/>
  <c r="J92" i="101"/>
  <c r="K92" i="101"/>
  <c r="L92" i="101"/>
  <c r="M92" i="101"/>
  <c r="N92" i="101"/>
  <c r="O92" i="101"/>
  <c r="P92" i="101"/>
  <c r="Q92" i="101"/>
  <c r="C93" i="101"/>
  <c r="D93" i="101"/>
  <c r="E93" i="101"/>
  <c r="F93" i="101"/>
  <c r="G93" i="101"/>
  <c r="H93" i="101"/>
  <c r="I93" i="101"/>
  <c r="J93" i="101"/>
  <c r="K93" i="101"/>
  <c r="L93" i="101"/>
  <c r="M93" i="101"/>
  <c r="N93" i="101"/>
  <c r="O93" i="101"/>
  <c r="P93" i="101"/>
  <c r="Q93" i="101"/>
  <c r="C94" i="101"/>
  <c r="D94" i="101"/>
  <c r="E94" i="101"/>
  <c r="F94" i="101"/>
  <c r="G94" i="101"/>
  <c r="H94" i="101"/>
  <c r="I94" i="101"/>
  <c r="J94" i="101"/>
  <c r="K94" i="101"/>
  <c r="L94" i="101"/>
  <c r="M94" i="101"/>
  <c r="N94" i="101"/>
  <c r="O94" i="101"/>
  <c r="P94" i="101"/>
  <c r="Q94" i="101"/>
  <c r="C95" i="101"/>
  <c r="D95" i="101"/>
  <c r="E95" i="101"/>
  <c r="F95" i="101"/>
  <c r="G95" i="101"/>
  <c r="H95" i="101"/>
  <c r="I95" i="101"/>
  <c r="J95" i="101"/>
  <c r="K95" i="101"/>
  <c r="L95" i="101"/>
  <c r="M95" i="101"/>
  <c r="N95" i="101"/>
  <c r="O95" i="101"/>
  <c r="P95" i="101"/>
  <c r="Q95" i="101"/>
  <c r="C96" i="101"/>
  <c r="D96" i="101"/>
  <c r="E96" i="101"/>
  <c r="F96" i="101"/>
  <c r="G96" i="101"/>
  <c r="H96" i="101"/>
  <c r="I96" i="101"/>
  <c r="J96" i="101"/>
  <c r="K96" i="101"/>
  <c r="L96" i="101"/>
  <c r="M96" i="101"/>
  <c r="N96" i="101"/>
  <c r="O96" i="101"/>
  <c r="P96" i="101"/>
  <c r="Q96" i="101"/>
  <c r="C97" i="101"/>
  <c r="D97" i="101"/>
  <c r="E97" i="101"/>
  <c r="F97" i="101"/>
  <c r="G97" i="101"/>
  <c r="H97" i="101"/>
  <c r="I97" i="101"/>
  <c r="J97" i="101"/>
  <c r="K97" i="101"/>
  <c r="L97" i="101"/>
  <c r="M97" i="101"/>
  <c r="N97" i="101"/>
  <c r="O97" i="101"/>
  <c r="P97" i="101"/>
  <c r="Q97" i="101"/>
  <c r="C98" i="101"/>
  <c r="D98" i="101"/>
  <c r="E98" i="101"/>
  <c r="F98" i="101"/>
  <c r="G98" i="101"/>
  <c r="H98" i="101"/>
  <c r="I98" i="101"/>
  <c r="J98" i="101"/>
  <c r="K98" i="101"/>
  <c r="L98" i="101"/>
  <c r="M98" i="101"/>
  <c r="N98" i="101"/>
  <c r="O98" i="101"/>
  <c r="P98" i="101"/>
  <c r="Q98" i="101"/>
  <c r="C99" i="101"/>
  <c r="D99" i="101"/>
  <c r="E99" i="101"/>
  <c r="F99" i="101"/>
  <c r="G99" i="101"/>
  <c r="H99" i="101"/>
  <c r="I99" i="101"/>
  <c r="J99" i="101"/>
  <c r="K99" i="101"/>
  <c r="L99" i="101"/>
  <c r="M99" i="101"/>
  <c r="N99" i="101"/>
  <c r="O99" i="101"/>
  <c r="P99" i="101"/>
  <c r="Q99" i="101"/>
  <c r="C100" i="101"/>
  <c r="D100" i="101"/>
  <c r="E100" i="101"/>
  <c r="F100" i="101"/>
  <c r="G100" i="101"/>
  <c r="H100" i="101"/>
  <c r="I100" i="101"/>
  <c r="J100" i="101"/>
  <c r="K100" i="101"/>
  <c r="L100" i="101"/>
  <c r="M100" i="101"/>
  <c r="N100" i="101"/>
  <c r="O100" i="101"/>
  <c r="P100" i="101"/>
  <c r="Q100" i="101"/>
  <c r="C101" i="101"/>
  <c r="D101" i="101"/>
  <c r="E101" i="101"/>
  <c r="F101" i="101"/>
  <c r="G101" i="101"/>
  <c r="H101" i="101"/>
  <c r="I101" i="101"/>
  <c r="J101" i="101"/>
  <c r="K101" i="101"/>
  <c r="L101" i="101"/>
  <c r="M101" i="101"/>
  <c r="N101" i="101"/>
  <c r="O101" i="101"/>
  <c r="P101" i="101"/>
  <c r="Q101" i="101"/>
  <c r="C102" i="101"/>
  <c r="D102" i="101"/>
  <c r="E102" i="101"/>
  <c r="F102" i="101"/>
  <c r="G102" i="101"/>
  <c r="H102" i="101"/>
  <c r="I102" i="101"/>
  <c r="J102" i="101"/>
  <c r="K102" i="101"/>
  <c r="L102" i="101"/>
  <c r="M102" i="101"/>
  <c r="N102" i="101"/>
  <c r="O102" i="101"/>
  <c r="P102" i="101"/>
  <c r="Q102" i="101"/>
  <c r="C103" i="101"/>
  <c r="D103" i="101"/>
  <c r="E103" i="101"/>
  <c r="F103" i="101"/>
  <c r="G103" i="101"/>
  <c r="H103" i="101"/>
  <c r="I103" i="101"/>
  <c r="J103" i="101"/>
  <c r="K103" i="101"/>
  <c r="L103" i="101"/>
  <c r="M103" i="101"/>
  <c r="N103" i="101"/>
  <c r="O103" i="101"/>
  <c r="P103" i="101"/>
  <c r="Q103" i="101"/>
  <c r="C104" i="101"/>
  <c r="D104" i="101"/>
  <c r="E104" i="101"/>
  <c r="F104" i="101"/>
  <c r="G104" i="101"/>
  <c r="H104" i="101"/>
  <c r="I104" i="101"/>
  <c r="J104" i="101"/>
  <c r="K104" i="101"/>
  <c r="L104" i="101"/>
  <c r="M104" i="101"/>
  <c r="N104" i="101"/>
  <c r="O104" i="101"/>
  <c r="P104" i="101"/>
  <c r="Q104" i="101"/>
  <c r="C105" i="101"/>
  <c r="D105" i="101"/>
  <c r="E105" i="101"/>
  <c r="F105" i="101"/>
  <c r="G105" i="101"/>
  <c r="H105" i="101"/>
  <c r="I105" i="101"/>
  <c r="J105" i="101"/>
  <c r="K105" i="101"/>
  <c r="L105" i="101"/>
  <c r="M105" i="101"/>
  <c r="N105" i="101"/>
  <c r="O105" i="101"/>
  <c r="P105" i="101"/>
  <c r="Q105" i="101"/>
  <c r="C106" i="101"/>
  <c r="D106" i="101"/>
  <c r="E106" i="101"/>
  <c r="F106" i="101"/>
  <c r="G106" i="101"/>
  <c r="H106" i="101"/>
  <c r="I106" i="101"/>
  <c r="J106" i="101"/>
  <c r="K106" i="101"/>
  <c r="L106" i="101"/>
  <c r="M106" i="101"/>
  <c r="N106" i="101"/>
  <c r="O106" i="101"/>
  <c r="P106" i="101"/>
  <c r="Q106" i="101"/>
  <c r="C107" i="101"/>
  <c r="D107" i="101"/>
  <c r="E107" i="101"/>
  <c r="F107" i="101"/>
  <c r="G107" i="101"/>
  <c r="H107" i="101"/>
  <c r="I107" i="101"/>
  <c r="J107" i="101"/>
  <c r="K107" i="101"/>
  <c r="L107" i="101"/>
  <c r="M107" i="101"/>
  <c r="N107" i="101"/>
  <c r="O107" i="101"/>
  <c r="P107" i="101"/>
  <c r="Q107" i="101"/>
  <c r="C108" i="101"/>
  <c r="D108" i="101"/>
  <c r="E108" i="101"/>
  <c r="F108" i="101"/>
  <c r="G108" i="101"/>
  <c r="H108" i="101"/>
  <c r="I108" i="101"/>
  <c r="J108" i="101"/>
  <c r="K108" i="101"/>
  <c r="L108" i="101"/>
  <c r="M108" i="101"/>
  <c r="N108" i="101"/>
  <c r="O108" i="101"/>
  <c r="P108" i="101"/>
  <c r="Q108" i="101"/>
  <c r="C109" i="101"/>
  <c r="D109" i="101"/>
  <c r="E109" i="101"/>
  <c r="F109" i="101"/>
  <c r="G109" i="101"/>
  <c r="H109" i="101"/>
  <c r="I109" i="101"/>
  <c r="J109" i="101"/>
  <c r="K109" i="101"/>
  <c r="L109" i="101"/>
  <c r="M109" i="101"/>
  <c r="N109" i="101"/>
  <c r="O109" i="101"/>
  <c r="P109" i="101"/>
  <c r="Q109" i="101"/>
  <c r="C110" i="101"/>
  <c r="D110" i="101"/>
  <c r="E110" i="101"/>
  <c r="F110" i="101"/>
  <c r="G110" i="101"/>
  <c r="H110" i="101"/>
  <c r="I110" i="101"/>
  <c r="J110" i="101"/>
  <c r="K110" i="101"/>
  <c r="L110" i="101"/>
  <c r="M110" i="101"/>
  <c r="N110" i="101"/>
  <c r="O110" i="101"/>
  <c r="P110" i="101"/>
  <c r="Q110" i="101"/>
  <c r="C111" i="101"/>
  <c r="D111" i="101"/>
  <c r="E111" i="101"/>
  <c r="F111" i="101"/>
  <c r="G111" i="101"/>
  <c r="H111" i="101"/>
  <c r="I111" i="101"/>
  <c r="J111" i="101"/>
  <c r="K111" i="101"/>
  <c r="L111" i="101"/>
  <c r="M111" i="101"/>
  <c r="N111" i="101"/>
  <c r="O111" i="101"/>
  <c r="P111" i="101"/>
  <c r="Q111" i="101"/>
  <c r="C112" i="101"/>
  <c r="D112" i="101"/>
  <c r="E112" i="101"/>
  <c r="F112" i="101"/>
  <c r="G112" i="101"/>
  <c r="H112" i="101"/>
  <c r="I112" i="101"/>
  <c r="J112" i="101"/>
  <c r="K112" i="101"/>
  <c r="L112" i="101"/>
  <c r="M112" i="101"/>
  <c r="N112" i="101"/>
  <c r="O112" i="101"/>
  <c r="P112" i="101"/>
  <c r="Q112" i="101"/>
  <c r="C113" i="101"/>
  <c r="D113" i="101"/>
  <c r="E113" i="101"/>
  <c r="F113" i="101"/>
  <c r="G113" i="101"/>
  <c r="H113" i="101"/>
  <c r="I113" i="101"/>
  <c r="J113" i="101"/>
  <c r="K113" i="101"/>
  <c r="L113" i="101"/>
  <c r="M113" i="101"/>
  <c r="N113" i="101"/>
  <c r="O113" i="101"/>
  <c r="P113" i="101"/>
  <c r="Q113" i="101"/>
  <c r="C114" i="101"/>
  <c r="D114" i="101"/>
  <c r="E114" i="101"/>
  <c r="F114" i="101"/>
  <c r="G114" i="101"/>
  <c r="H114" i="101"/>
  <c r="I114" i="101"/>
  <c r="J114" i="101"/>
  <c r="K114" i="101"/>
  <c r="L114" i="101"/>
  <c r="M114" i="101"/>
  <c r="N114" i="101"/>
  <c r="O114" i="101"/>
  <c r="P114" i="101"/>
  <c r="Q114" i="101"/>
  <c r="C115" i="101"/>
  <c r="D115" i="101"/>
  <c r="E115" i="101"/>
  <c r="F115" i="101"/>
  <c r="G115" i="101"/>
  <c r="H115" i="101"/>
  <c r="I115" i="101"/>
  <c r="J115" i="101"/>
  <c r="K115" i="101"/>
  <c r="L115" i="101"/>
  <c r="M115" i="101"/>
  <c r="N115" i="101"/>
  <c r="O115" i="101"/>
  <c r="P115" i="101"/>
  <c r="Q115" i="101"/>
  <c r="C116" i="101"/>
  <c r="D116" i="101"/>
  <c r="E116" i="101"/>
  <c r="F116" i="101"/>
  <c r="G116" i="101"/>
  <c r="H116" i="101"/>
  <c r="I116" i="101"/>
  <c r="J116" i="101"/>
  <c r="K116" i="101"/>
  <c r="L116" i="101"/>
  <c r="M116" i="101"/>
  <c r="N116" i="101"/>
  <c r="O116" i="101"/>
  <c r="P116" i="101"/>
  <c r="Q116" i="101"/>
  <c r="C117" i="101"/>
  <c r="D117" i="101"/>
  <c r="E117" i="101"/>
  <c r="F117" i="101"/>
  <c r="G117" i="101"/>
  <c r="H117" i="101"/>
  <c r="I117" i="101"/>
  <c r="J117" i="101"/>
  <c r="K117" i="101"/>
  <c r="L117" i="101"/>
  <c r="M117" i="101"/>
  <c r="N117" i="101"/>
  <c r="O117" i="101"/>
  <c r="P117" i="101"/>
  <c r="Q117" i="101"/>
  <c r="C118" i="101"/>
  <c r="D118" i="101"/>
  <c r="E118" i="101"/>
  <c r="F118" i="101"/>
  <c r="G118" i="101"/>
  <c r="H118" i="101"/>
  <c r="I118" i="101"/>
  <c r="J118" i="101"/>
  <c r="K118" i="101"/>
  <c r="L118" i="101"/>
  <c r="M118" i="101"/>
  <c r="N118" i="101"/>
  <c r="O118" i="101"/>
  <c r="P118" i="101"/>
  <c r="Q118" i="101"/>
  <c r="C119" i="101"/>
  <c r="D119" i="101"/>
  <c r="E119" i="101"/>
  <c r="F119" i="101"/>
  <c r="G119" i="101"/>
  <c r="H119" i="101"/>
  <c r="I119" i="101"/>
  <c r="J119" i="101"/>
  <c r="K119" i="101"/>
  <c r="L119" i="101"/>
  <c r="M119" i="101"/>
  <c r="N119" i="101"/>
  <c r="O119" i="101"/>
  <c r="P119" i="101"/>
  <c r="Q119" i="101"/>
  <c r="C120" i="101"/>
  <c r="D120" i="101"/>
  <c r="E120" i="101"/>
  <c r="F120" i="101"/>
  <c r="G120" i="101"/>
  <c r="H120" i="101"/>
  <c r="I120" i="101"/>
  <c r="J120" i="101"/>
  <c r="K120" i="101"/>
  <c r="L120" i="101"/>
  <c r="M120" i="101"/>
  <c r="N120" i="101"/>
  <c r="O120" i="101"/>
  <c r="P120" i="101"/>
  <c r="Q120" i="101"/>
  <c r="C121" i="101"/>
  <c r="D121" i="101"/>
  <c r="E121" i="101"/>
  <c r="F121" i="101"/>
  <c r="G121" i="101"/>
  <c r="H121" i="101"/>
  <c r="I121" i="101"/>
  <c r="J121" i="101"/>
  <c r="K121" i="101"/>
  <c r="L121" i="101"/>
  <c r="M121" i="101"/>
  <c r="N121" i="101"/>
  <c r="O121" i="101"/>
  <c r="P121" i="101"/>
  <c r="Q121" i="101"/>
  <c r="C122" i="101"/>
  <c r="D122" i="101"/>
  <c r="E122" i="101"/>
  <c r="F122" i="101"/>
  <c r="G122" i="101"/>
  <c r="H122" i="101"/>
  <c r="I122" i="101"/>
  <c r="J122" i="101"/>
  <c r="K122" i="101"/>
  <c r="L122" i="101"/>
  <c r="M122" i="101"/>
  <c r="N122" i="101"/>
  <c r="O122" i="101"/>
  <c r="P122" i="101"/>
  <c r="Q122" i="101"/>
  <c r="C123" i="101"/>
  <c r="D123" i="101"/>
  <c r="E123" i="101"/>
  <c r="F123" i="101"/>
  <c r="G123" i="101"/>
  <c r="H123" i="101"/>
  <c r="I123" i="101"/>
  <c r="J123" i="101"/>
  <c r="K123" i="101"/>
  <c r="L123" i="101"/>
  <c r="M123" i="101"/>
  <c r="N123" i="101"/>
  <c r="O123" i="101"/>
  <c r="P123" i="101"/>
  <c r="Q123" i="101"/>
  <c r="C124" i="101"/>
  <c r="D124" i="101"/>
  <c r="E124" i="101"/>
  <c r="F124" i="101"/>
  <c r="G124" i="101"/>
  <c r="H124" i="101"/>
  <c r="I124" i="101"/>
  <c r="J124" i="101"/>
  <c r="K124" i="101"/>
  <c r="L124" i="101"/>
  <c r="M124" i="101"/>
  <c r="N124" i="101"/>
  <c r="O124" i="101"/>
  <c r="P124" i="101"/>
  <c r="Q124" i="101"/>
  <c r="C125" i="101"/>
  <c r="D125" i="101"/>
  <c r="E125" i="101"/>
  <c r="F125" i="101"/>
  <c r="G125" i="101"/>
  <c r="H125" i="101"/>
  <c r="I125" i="101"/>
  <c r="J125" i="101"/>
  <c r="K125" i="101"/>
  <c r="L125" i="101"/>
  <c r="M125" i="101"/>
  <c r="N125" i="101"/>
  <c r="O125" i="101"/>
  <c r="P125" i="101"/>
  <c r="Q125" i="101"/>
  <c r="C126" i="101"/>
  <c r="D126" i="101"/>
  <c r="E126" i="101"/>
  <c r="F126" i="101"/>
  <c r="G126" i="101"/>
  <c r="H126" i="101"/>
  <c r="I126" i="101"/>
  <c r="J126" i="101"/>
  <c r="K126" i="101"/>
  <c r="L126" i="101"/>
  <c r="M126" i="101"/>
  <c r="N126" i="101"/>
  <c r="O126" i="101"/>
  <c r="P126" i="101"/>
  <c r="Q126" i="101"/>
  <c r="C127" i="101"/>
  <c r="D127" i="101"/>
  <c r="E127" i="101"/>
  <c r="F127" i="101"/>
  <c r="G127" i="101"/>
  <c r="H127" i="101"/>
  <c r="I127" i="101"/>
  <c r="J127" i="101"/>
  <c r="K127" i="101"/>
  <c r="L127" i="101"/>
  <c r="M127" i="101"/>
  <c r="N127" i="101"/>
  <c r="O127" i="101"/>
  <c r="P127" i="101"/>
  <c r="Q127" i="101"/>
  <c r="C128" i="101"/>
  <c r="D128" i="101"/>
  <c r="E128" i="101"/>
  <c r="F128" i="101"/>
  <c r="G128" i="101"/>
  <c r="H128" i="101"/>
  <c r="I128" i="101"/>
  <c r="J128" i="101"/>
  <c r="K128" i="101"/>
  <c r="L128" i="101"/>
  <c r="M128" i="101"/>
  <c r="N128" i="101"/>
  <c r="O128" i="101"/>
  <c r="P128" i="101"/>
  <c r="Q128" i="101"/>
  <c r="C129" i="101"/>
  <c r="D129" i="101"/>
  <c r="E129" i="101"/>
  <c r="F129" i="101"/>
  <c r="G129" i="101"/>
  <c r="H129" i="101"/>
  <c r="I129" i="101"/>
  <c r="J129" i="101"/>
  <c r="K129" i="101"/>
  <c r="L129" i="101"/>
  <c r="M129" i="101"/>
  <c r="N129" i="101"/>
  <c r="O129" i="101"/>
  <c r="P129" i="101"/>
  <c r="Q129" i="101"/>
  <c r="C130" i="101"/>
  <c r="D130" i="101"/>
  <c r="E130" i="101"/>
  <c r="F130" i="101"/>
  <c r="G130" i="101"/>
  <c r="H130" i="101"/>
  <c r="I130" i="101"/>
  <c r="J130" i="101"/>
  <c r="K130" i="101"/>
  <c r="L130" i="101"/>
  <c r="M130" i="101"/>
  <c r="N130" i="101"/>
  <c r="O130" i="101"/>
  <c r="P130" i="101"/>
  <c r="Q130" i="101"/>
  <c r="C131" i="101"/>
  <c r="D131" i="101"/>
  <c r="E131" i="101"/>
  <c r="F131" i="101"/>
  <c r="G131" i="101"/>
  <c r="H131" i="101"/>
  <c r="I131" i="101"/>
  <c r="J131" i="101"/>
  <c r="K131" i="101"/>
  <c r="L131" i="101"/>
  <c r="M131" i="101"/>
  <c r="N131" i="101"/>
  <c r="O131" i="101"/>
  <c r="P131" i="101"/>
  <c r="Q131" i="101"/>
  <c r="C132" i="101"/>
  <c r="D132" i="101"/>
  <c r="E132" i="101"/>
  <c r="F132" i="101"/>
  <c r="G132" i="101"/>
  <c r="H132" i="101"/>
  <c r="I132" i="101"/>
  <c r="J132" i="101"/>
  <c r="K132" i="101"/>
  <c r="L132" i="101"/>
  <c r="M132" i="101"/>
  <c r="N132" i="101"/>
  <c r="O132" i="101"/>
  <c r="P132" i="101"/>
  <c r="Q132" i="101"/>
  <c r="C133" i="101"/>
  <c r="D133" i="101"/>
  <c r="E133" i="101"/>
  <c r="F133" i="101"/>
  <c r="G133" i="101"/>
  <c r="H133" i="101"/>
  <c r="I133" i="101"/>
  <c r="J133" i="101"/>
  <c r="K133" i="101"/>
  <c r="L133" i="101"/>
  <c r="M133" i="101"/>
  <c r="N133" i="101"/>
  <c r="O133" i="101"/>
  <c r="P133" i="101"/>
  <c r="Q133" i="101"/>
  <c r="C134" i="101"/>
  <c r="D134" i="101"/>
  <c r="E134" i="101"/>
  <c r="F134" i="101"/>
  <c r="G134" i="101"/>
  <c r="H134" i="101"/>
  <c r="I134" i="101"/>
  <c r="J134" i="101"/>
  <c r="K134" i="101"/>
  <c r="L134" i="101"/>
  <c r="M134" i="101"/>
  <c r="N134" i="101"/>
  <c r="O134" i="101"/>
  <c r="P134" i="101"/>
  <c r="Q134" i="101"/>
  <c r="C135" i="101"/>
  <c r="D135" i="101"/>
  <c r="E135" i="101"/>
  <c r="F135" i="101"/>
  <c r="G135" i="101"/>
  <c r="H135" i="101"/>
  <c r="I135" i="101"/>
  <c r="J135" i="101"/>
  <c r="K135" i="101"/>
  <c r="L135" i="101"/>
  <c r="M135" i="101"/>
  <c r="N135" i="101"/>
  <c r="O135" i="101"/>
  <c r="P135" i="101"/>
  <c r="Q135" i="101"/>
  <c r="C136" i="101"/>
  <c r="D136" i="101"/>
  <c r="E136" i="101"/>
  <c r="F136" i="101"/>
  <c r="G136" i="101"/>
  <c r="H136" i="101"/>
  <c r="I136" i="101"/>
  <c r="J136" i="101"/>
  <c r="K136" i="101"/>
  <c r="L136" i="101"/>
  <c r="M136" i="101"/>
  <c r="N136" i="101"/>
  <c r="O136" i="101"/>
  <c r="P136" i="101"/>
  <c r="Q136" i="101"/>
  <c r="C137" i="101"/>
  <c r="D137" i="101"/>
  <c r="E137" i="101"/>
  <c r="F137" i="101"/>
  <c r="G137" i="101"/>
  <c r="H137" i="101"/>
  <c r="I137" i="101"/>
  <c r="J137" i="101"/>
  <c r="K137" i="101"/>
  <c r="L137" i="101"/>
  <c r="M137" i="101"/>
  <c r="N137" i="101"/>
  <c r="O137" i="101"/>
  <c r="P137" i="101"/>
  <c r="Q137" i="101"/>
  <c r="C138" i="101"/>
  <c r="D138" i="101"/>
  <c r="E138" i="101"/>
  <c r="F138" i="101"/>
  <c r="G138" i="101"/>
  <c r="H138" i="101"/>
  <c r="I138" i="101"/>
  <c r="J138" i="101"/>
  <c r="K138" i="101"/>
  <c r="L138" i="101"/>
  <c r="M138" i="101"/>
  <c r="N138" i="101"/>
  <c r="O138" i="101"/>
  <c r="P138" i="101"/>
  <c r="Q138" i="101"/>
  <c r="C139" i="101"/>
  <c r="D139" i="101"/>
  <c r="E139" i="101"/>
  <c r="F139" i="101"/>
  <c r="G139" i="101"/>
  <c r="H139" i="101"/>
  <c r="I139" i="101"/>
  <c r="J139" i="101"/>
  <c r="K139" i="101"/>
  <c r="L139" i="101"/>
  <c r="M139" i="101"/>
  <c r="N139" i="101"/>
  <c r="O139" i="101"/>
  <c r="P139" i="101"/>
  <c r="Q139" i="101"/>
  <c r="C140" i="101"/>
  <c r="D140" i="101"/>
  <c r="E140" i="101"/>
  <c r="F140" i="101"/>
  <c r="G140" i="101"/>
  <c r="H140" i="101"/>
  <c r="I140" i="101"/>
  <c r="J140" i="101"/>
  <c r="K140" i="101"/>
  <c r="L140" i="101"/>
  <c r="M140" i="101"/>
  <c r="N140" i="101"/>
  <c r="O140" i="101"/>
  <c r="P140" i="101"/>
  <c r="Q140" i="101"/>
  <c r="R7" i="37" l="1"/>
  <c r="R8" i="37"/>
  <c r="R9" i="37"/>
  <c r="R10" i="37"/>
  <c r="R11" i="37"/>
  <c r="R12" i="37"/>
  <c r="R13" i="37"/>
  <c r="R14" i="37"/>
  <c r="R15" i="37"/>
  <c r="R16" i="37"/>
  <c r="R17" i="37"/>
  <c r="R18" i="37"/>
  <c r="R19" i="37"/>
  <c r="R20" i="37"/>
  <c r="R21" i="37"/>
  <c r="R22" i="37"/>
  <c r="R23" i="37"/>
  <c r="R24" i="37"/>
  <c r="R25" i="37"/>
  <c r="R26" i="37"/>
  <c r="R27" i="37"/>
  <c r="R28" i="37"/>
  <c r="R29" i="37"/>
  <c r="R30" i="37"/>
  <c r="R31" i="37"/>
  <c r="R32" i="37"/>
  <c r="R33" i="37"/>
  <c r="R34" i="37"/>
  <c r="R35" i="37"/>
  <c r="R36" i="37"/>
  <c r="R37" i="37"/>
  <c r="R38" i="37"/>
  <c r="R39" i="37"/>
  <c r="R40" i="37"/>
  <c r="R6" i="37"/>
  <c r="Q6" i="37"/>
  <c r="Q7" i="37" l="1"/>
  <c r="Q8" i="37"/>
  <c r="Q9" i="37"/>
  <c r="Q10" i="37"/>
  <c r="Q11" i="37"/>
  <c r="Q12" i="37"/>
  <c r="Q13" i="37"/>
  <c r="Q14" i="37"/>
  <c r="Q15" i="37"/>
  <c r="Q16" i="37"/>
  <c r="Q17" i="37"/>
  <c r="Q18" i="37"/>
  <c r="Q19" i="37"/>
  <c r="Q20" i="37"/>
  <c r="Q21" i="37"/>
  <c r="Q22" i="37"/>
  <c r="Q23" i="37"/>
  <c r="Q24" i="37"/>
  <c r="Q25" i="37"/>
  <c r="Q26" i="37"/>
  <c r="Q27" i="37"/>
  <c r="Q28" i="37"/>
  <c r="Q29" i="37"/>
  <c r="Q30" i="37"/>
  <c r="Q31" i="37"/>
  <c r="Q32" i="37"/>
  <c r="Q33" i="37"/>
  <c r="Q34" i="37"/>
  <c r="Q35" i="37"/>
  <c r="Q36" i="37"/>
  <c r="Q37" i="37"/>
  <c r="Q38" i="37"/>
  <c r="Q39" i="37"/>
  <c r="Q40" i="37"/>
  <c r="P7" i="37" l="1"/>
  <c r="P8" i="37"/>
  <c r="P9" i="37"/>
  <c r="P10" i="37"/>
  <c r="P11" i="37"/>
  <c r="P12" i="37"/>
  <c r="P13" i="37"/>
  <c r="P14" i="37"/>
  <c r="P15" i="37"/>
  <c r="P16" i="37"/>
  <c r="P17" i="37"/>
  <c r="P18" i="37"/>
  <c r="P19" i="37"/>
  <c r="P20" i="37"/>
  <c r="P21" i="37"/>
  <c r="P22" i="37"/>
  <c r="P23" i="37"/>
  <c r="P24" i="37"/>
  <c r="P25" i="37"/>
  <c r="P26" i="37"/>
  <c r="P27" i="37"/>
  <c r="P28" i="37"/>
  <c r="P29" i="37"/>
  <c r="P30" i="37"/>
  <c r="P31" i="37"/>
  <c r="P32" i="37"/>
  <c r="P33" i="37"/>
  <c r="P34" i="37"/>
  <c r="P35" i="37"/>
  <c r="P36" i="37"/>
  <c r="P37" i="37"/>
  <c r="P38" i="37"/>
  <c r="P39" i="37"/>
  <c r="P40" i="37"/>
  <c r="P6" i="37"/>
  <c r="O6" i="37" l="1"/>
  <c r="O40" i="37" l="1"/>
  <c r="N40" i="37"/>
  <c r="O39" i="37"/>
  <c r="N39" i="37"/>
  <c r="O38" i="37"/>
  <c r="N38" i="37"/>
  <c r="O37" i="37"/>
  <c r="N37" i="37"/>
  <c r="O36" i="37"/>
  <c r="N36" i="37"/>
  <c r="O35" i="37"/>
  <c r="N35" i="37"/>
  <c r="O34" i="37"/>
  <c r="N34" i="37"/>
  <c r="O33" i="37"/>
  <c r="N33" i="37"/>
  <c r="O32" i="37"/>
  <c r="N32" i="37"/>
  <c r="O31" i="37"/>
  <c r="N31" i="37"/>
  <c r="O30" i="37"/>
  <c r="N30" i="37"/>
  <c r="O29" i="37"/>
  <c r="N29" i="37"/>
  <c r="O28" i="37"/>
  <c r="N28" i="37"/>
  <c r="O27" i="37"/>
  <c r="N27" i="37"/>
  <c r="O26" i="37"/>
  <c r="N26" i="37"/>
  <c r="O25" i="37"/>
  <c r="N25" i="37"/>
  <c r="O24" i="37"/>
  <c r="N24" i="37"/>
  <c r="O23" i="37"/>
  <c r="N23" i="37"/>
  <c r="O22" i="37"/>
  <c r="N22" i="37"/>
  <c r="O21" i="37"/>
  <c r="N21" i="37"/>
  <c r="O20" i="37"/>
  <c r="N20" i="37"/>
  <c r="O19" i="37"/>
  <c r="N19" i="37"/>
  <c r="O18" i="37"/>
  <c r="N18" i="37"/>
  <c r="O17" i="37"/>
  <c r="N17" i="37"/>
  <c r="O16" i="37"/>
  <c r="N16" i="37"/>
  <c r="O15" i="37"/>
  <c r="N15" i="37"/>
  <c r="O14" i="37"/>
  <c r="N14" i="37"/>
  <c r="O13" i="37"/>
  <c r="N13" i="37"/>
  <c r="O12" i="37"/>
  <c r="N12" i="37"/>
  <c r="O11" i="37"/>
  <c r="N11" i="37"/>
  <c r="O10" i="37"/>
  <c r="N10" i="37"/>
  <c r="O9" i="37"/>
  <c r="N9" i="37"/>
  <c r="O8" i="37"/>
  <c r="N8" i="37"/>
  <c r="O7" i="37"/>
  <c r="N7" i="37"/>
  <c r="N6" i="37"/>
  <c r="M6" i="37"/>
  <c r="K36" i="37" l="1"/>
  <c r="H7" i="37" l="1"/>
  <c r="H8" i="37"/>
  <c r="H9" i="37"/>
  <c r="H10" i="37"/>
  <c r="H11" i="37"/>
  <c r="H12" i="37"/>
  <c r="H13" i="37"/>
  <c r="H14" i="37"/>
  <c r="H15" i="37"/>
  <c r="H16" i="37"/>
  <c r="H17" i="37"/>
  <c r="H18" i="37"/>
  <c r="H19" i="37"/>
  <c r="H20" i="37"/>
  <c r="H21" i="37"/>
  <c r="H22" i="37"/>
  <c r="H23" i="37"/>
  <c r="H24" i="37"/>
  <c r="H25" i="37"/>
  <c r="H26" i="37"/>
  <c r="H27" i="37"/>
  <c r="H28" i="37"/>
  <c r="H29" i="37"/>
  <c r="H30" i="37"/>
  <c r="H31" i="37"/>
  <c r="H32" i="37"/>
  <c r="H33" i="37"/>
  <c r="H34" i="37"/>
  <c r="H35" i="37"/>
  <c r="H36" i="37"/>
  <c r="H37" i="37"/>
  <c r="H38" i="37"/>
  <c r="H39" i="37"/>
  <c r="H40" i="37"/>
  <c r="G7" i="37"/>
  <c r="G8" i="37"/>
  <c r="G9" i="37"/>
  <c r="G10" i="37"/>
  <c r="G11" i="37"/>
  <c r="G12" i="37"/>
  <c r="G13" i="37"/>
  <c r="G14" i="37"/>
  <c r="G15" i="37"/>
  <c r="G16" i="37"/>
  <c r="G17" i="37"/>
  <c r="G18" i="37"/>
  <c r="G19" i="37"/>
  <c r="G20" i="37"/>
  <c r="G21" i="37"/>
  <c r="G22" i="37"/>
  <c r="G23" i="37"/>
  <c r="G24" i="37"/>
  <c r="G25" i="37"/>
  <c r="G26" i="37"/>
  <c r="G27" i="37"/>
  <c r="G28" i="37"/>
  <c r="G29" i="37"/>
  <c r="G30" i="37"/>
  <c r="G31" i="37"/>
  <c r="G32" i="37"/>
  <c r="G33" i="37"/>
  <c r="G34" i="37"/>
  <c r="G35" i="37"/>
  <c r="G36" i="37"/>
  <c r="G37" i="37"/>
  <c r="G38" i="37"/>
  <c r="G39" i="37"/>
  <c r="G40" i="37"/>
  <c r="F7" i="37"/>
  <c r="F8" i="37"/>
  <c r="F9" i="37"/>
  <c r="F10" i="37"/>
  <c r="F11" i="37"/>
  <c r="F12" i="37"/>
  <c r="F13" i="37"/>
  <c r="F14" i="37"/>
  <c r="F15" i="37"/>
  <c r="F16" i="37"/>
  <c r="F17" i="37"/>
  <c r="F18" i="37"/>
  <c r="F19" i="37"/>
  <c r="F20" i="37"/>
  <c r="F21" i="37"/>
  <c r="F22" i="37"/>
  <c r="F23" i="37"/>
  <c r="F24" i="37"/>
  <c r="F25" i="37"/>
  <c r="F26" i="37"/>
  <c r="F27" i="37"/>
  <c r="F28" i="37"/>
  <c r="F29" i="37"/>
  <c r="F30" i="37"/>
  <c r="F31" i="37"/>
  <c r="F32" i="37"/>
  <c r="F33" i="37"/>
  <c r="F34" i="37"/>
  <c r="F35" i="37"/>
  <c r="F36" i="37"/>
  <c r="F37" i="37"/>
  <c r="F38" i="37"/>
  <c r="F39" i="37"/>
  <c r="F40" i="37"/>
  <c r="E7" i="37"/>
  <c r="E8" i="37"/>
  <c r="E9" i="37"/>
  <c r="E10" i="37"/>
  <c r="E11" i="37"/>
  <c r="E12" i="37"/>
  <c r="E13" i="37"/>
  <c r="E14" i="37"/>
  <c r="E15" i="37"/>
  <c r="E16" i="37"/>
  <c r="E17" i="37"/>
  <c r="E18" i="37"/>
  <c r="E19" i="37"/>
  <c r="E20" i="37"/>
  <c r="E21" i="37"/>
  <c r="E22" i="37"/>
  <c r="E23" i="37"/>
  <c r="E24" i="37"/>
  <c r="E25" i="37"/>
  <c r="E26" i="37"/>
  <c r="E27" i="37"/>
  <c r="E28" i="37"/>
  <c r="E29" i="37"/>
  <c r="E30" i="37"/>
  <c r="E31" i="37"/>
  <c r="E32" i="37"/>
  <c r="E33" i="37"/>
  <c r="E34" i="37"/>
  <c r="E35" i="37"/>
  <c r="E36" i="37"/>
  <c r="E37" i="37"/>
  <c r="E38" i="37"/>
  <c r="E39" i="37"/>
  <c r="E40" i="37"/>
  <c r="D7" i="37"/>
  <c r="D8" i="37"/>
  <c r="D9" i="37"/>
  <c r="D10" i="37"/>
  <c r="D11" i="37"/>
  <c r="D12" i="37"/>
  <c r="D13" i="37"/>
  <c r="D14" i="37"/>
  <c r="D15" i="37"/>
  <c r="D16" i="37"/>
  <c r="D17" i="37"/>
  <c r="D18" i="37"/>
  <c r="D19" i="37"/>
  <c r="D20" i="37"/>
  <c r="D21" i="37"/>
  <c r="D22" i="37"/>
  <c r="D23" i="37"/>
  <c r="D24" i="37"/>
  <c r="D25" i="37"/>
  <c r="D26" i="37"/>
  <c r="D27" i="37"/>
  <c r="D28" i="37"/>
  <c r="D29" i="37"/>
  <c r="D30" i="37"/>
  <c r="D31" i="37"/>
  <c r="D32" i="37"/>
  <c r="D33" i="37"/>
  <c r="D34" i="37"/>
  <c r="D35" i="37"/>
  <c r="D36" i="37"/>
  <c r="D37" i="37"/>
  <c r="D38" i="37"/>
  <c r="D39" i="37"/>
  <c r="D40" i="37"/>
  <c r="D6" i="37"/>
  <c r="E6" i="37"/>
  <c r="F6" i="37"/>
  <c r="G6" i="37"/>
  <c r="H6" i="37"/>
  <c r="L6" i="37" l="1"/>
  <c r="L7" i="37"/>
  <c r="L8" i="37"/>
  <c r="L9" i="37"/>
  <c r="L10" i="37"/>
  <c r="L11" i="37"/>
  <c r="L12" i="37"/>
  <c r="L13" i="37"/>
  <c r="L14" i="37"/>
  <c r="L15" i="37"/>
  <c r="L16" i="37"/>
  <c r="L17" i="37"/>
  <c r="L18" i="37"/>
  <c r="L19" i="37"/>
  <c r="L20" i="37"/>
  <c r="L21" i="37"/>
  <c r="L22" i="37"/>
  <c r="L23" i="37"/>
  <c r="L24" i="37"/>
  <c r="L25" i="37"/>
  <c r="L26" i="37"/>
  <c r="L27" i="37"/>
  <c r="L28" i="37"/>
  <c r="L29" i="37"/>
  <c r="L30" i="37"/>
  <c r="L31" i="37"/>
  <c r="L32" i="37"/>
  <c r="L33" i="37"/>
  <c r="L34" i="37"/>
  <c r="L35" i="37"/>
  <c r="L36" i="37"/>
  <c r="L37" i="37"/>
  <c r="L38" i="37"/>
  <c r="L39" i="37"/>
  <c r="L40" i="37"/>
  <c r="M7" i="37" l="1"/>
  <c r="M8" i="37"/>
  <c r="M9" i="37"/>
  <c r="M10" i="37"/>
  <c r="M11" i="37"/>
  <c r="M12" i="37"/>
  <c r="M13" i="37"/>
  <c r="M14" i="37"/>
  <c r="M15" i="37"/>
  <c r="M16" i="37"/>
  <c r="M17" i="37"/>
  <c r="M18" i="37"/>
  <c r="M19" i="37"/>
  <c r="M20" i="37"/>
  <c r="M21" i="37"/>
  <c r="M22" i="37"/>
  <c r="M23" i="37"/>
  <c r="M24" i="37"/>
  <c r="M25" i="37"/>
  <c r="M26" i="37"/>
  <c r="M27" i="37"/>
  <c r="M28" i="37"/>
  <c r="M29" i="37"/>
  <c r="M30" i="37"/>
  <c r="M31" i="37"/>
  <c r="M32" i="37"/>
  <c r="M33" i="37"/>
  <c r="M34" i="37"/>
  <c r="M35" i="37"/>
  <c r="M36" i="37"/>
  <c r="M37" i="37"/>
  <c r="M38" i="37"/>
  <c r="M39" i="37"/>
  <c r="M40" i="37"/>
  <c r="K7" i="37" l="1"/>
  <c r="K8" i="37"/>
  <c r="K9" i="37"/>
  <c r="K10" i="37"/>
  <c r="K11" i="37"/>
  <c r="K12" i="37"/>
  <c r="K13" i="37"/>
  <c r="K14" i="37"/>
  <c r="K15" i="37"/>
  <c r="K16" i="37"/>
  <c r="K17" i="37"/>
  <c r="K18" i="37"/>
  <c r="K19" i="37"/>
  <c r="K20" i="37"/>
  <c r="K21" i="37"/>
  <c r="K22" i="37"/>
  <c r="K23" i="37"/>
  <c r="K24" i="37"/>
  <c r="K25" i="37"/>
  <c r="K26" i="37"/>
  <c r="K27" i="37"/>
  <c r="K28" i="37"/>
  <c r="K29" i="37"/>
  <c r="K30" i="37"/>
  <c r="K31" i="37"/>
  <c r="K32" i="37"/>
  <c r="K33" i="37"/>
  <c r="K34" i="37"/>
  <c r="K35" i="37"/>
  <c r="K37" i="37"/>
  <c r="K38" i="37"/>
  <c r="K39" i="37"/>
  <c r="K40" i="37"/>
  <c r="K6" i="37"/>
  <c r="J7" i="37"/>
  <c r="J8" i="37"/>
  <c r="J9" i="37"/>
  <c r="J10" i="37"/>
  <c r="J11" i="37"/>
  <c r="J12" i="37"/>
  <c r="J13" i="37"/>
  <c r="J14" i="37"/>
  <c r="J15" i="37"/>
  <c r="J16" i="37"/>
  <c r="J17" i="37"/>
  <c r="J18" i="37"/>
  <c r="J19" i="37"/>
  <c r="J20" i="37"/>
  <c r="J21" i="37"/>
  <c r="J22" i="37"/>
  <c r="J23" i="37"/>
  <c r="J24" i="37"/>
  <c r="J25" i="37"/>
  <c r="J26" i="37"/>
  <c r="J27" i="37"/>
  <c r="J28" i="37"/>
  <c r="J29" i="37"/>
  <c r="J30" i="37"/>
  <c r="J31" i="37"/>
  <c r="J32" i="37"/>
  <c r="J33" i="37"/>
  <c r="J34" i="37"/>
  <c r="J35" i="37"/>
  <c r="J36" i="37"/>
  <c r="J37" i="37"/>
  <c r="J38" i="37"/>
  <c r="J39" i="37"/>
  <c r="J40" i="37"/>
  <c r="J6" i="37"/>
  <c r="I7" i="37"/>
  <c r="I8" i="37"/>
  <c r="I9" i="37"/>
  <c r="I10" i="37"/>
  <c r="I11" i="37"/>
  <c r="I12" i="37"/>
  <c r="I13" i="37"/>
  <c r="I14" i="37"/>
  <c r="I15" i="37"/>
  <c r="I16" i="37"/>
  <c r="I17" i="37"/>
  <c r="I18" i="37"/>
  <c r="I19" i="37"/>
  <c r="I20" i="37"/>
  <c r="I21" i="37"/>
  <c r="I22" i="37"/>
  <c r="I23" i="37"/>
  <c r="I24" i="37"/>
  <c r="I25" i="37"/>
  <c r="I26" i="37"/>
  <c r="I27" i="37"/>
  <c r="I28" i="37"/>
  <c r="I29" i="37"/>
  <c r="I30" i="37"/>
  <c r="I31" i="37"/>
  <c r="I32" i="37"/>
  <c r="I33" i="37"/>
  <c r="I34" i="37"/>
  <c r="I35" i="37"/>
  <c r="I36" i="37"/>
  <c r="I37" i="37"/>
  <c r="I38" i="37"/>
  <c r="I39" i="37"/>
  <c r="I40" i="37"/>
  <c r="I6"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Radunovic</author>
    <author>Maja Rakocevic</author>
  </authors>
  <commentList>
    <comment ref="C39" authorId="0" shapeId="0" xr:uid="{00000000-0006-0000-0000-000001000000}">
      <text>
        <r>
          <rPr>
            <sz val="9"/>
            <color indexed="81"/>
            <rFont val="Tahoma"/>
            <family val="2"/>
          </rPr>
          <t xml:space="preserve">Promjene Rezervi CBCG
</t>
        </r>
        <r>
          <rPr>
            <b/>
            <sz val="11"/>
            <color indexed="81"/>
            <rFont val="Tahoma"/>
            <family val="2"/>
          </rPr>
          <t>+ povećanje
- smanjenje</t>
        </r>
      </text>
    </comment>
    <comment ref="CD39" authorId="1" shapeId="0" xr:uid="{00000000-0006-0000-0000-000002000000}">
      <text>
        <r>
          <rPr>
            <sz val="9"/>
            <color indexed="81"/>
            <rFont val="Tahoma"/>
            <family val="2"/>
          </rPr>
          <t xml:space="preserve">CHANGE OF Reserve assets of CBCG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Mira Radunovic</author>
    <author>Maja Rakocevic</author>
  </authors>
  <commentList>
    <comment ref="B139" authorId="0" shapeId="0" xr:uid="{32F5F5BE-EE68-4224-BE72-A03AC4396A7A}">
      <text>
        <r>
          <rPr>
            <sz val="9"/>
            <color indexed="81"/>
            <rFont val="Tahoma"/>
            <family val="2"/>
          </rPr>
          <t>Promjene Rezervi CBCG
 (povećanje (+)/smanjenje (-))</t>
        </r>
      </text>
    </comment>
    <comment ref="CC139" authorId="1" shapeId="0" xr:uid="{118DFBA0-78CB-47A0-A1BD-C7269632E61B}">
      <text>
        <r>
          <rPr>
            <sz val="9"/>
            <color indexed="81"/>
            <rFont val="Tahoma"/>
            <family val="2"/>
          </rPr>
          <t xml:space="preserve">
CHANGE OF Reserve assets of CBCG</t>
        </r>
      </text>
    </comment>
  </commentList>
</comments>
</file>

<file path=xl/sharedStrings.xml><?xml version="1.0" encoding="utf-8"?>
<sst xmlns="http://schemas.openxmlformats.org/spreadsheetml/2006/main" count="2577" uniqueCount="630">
  <si>
    <t>Q1 2010</t>
  </si>
  <si>
    <t>Q2 2010</t>
  </si>
  <si>
    <t>Q3 2010</t>
  </si>
  <si>
    <t>Q4 2010</t>
  </si>
  <si>
    <t>1. CURRENT ACCOUNT (1.A+1.B+1.C)</t>
  </si>
  <si>
    <t>1. TEKUĆI RAČUN (1.A+1.B+1.C)</t>
  </si>
  <si>
    <t>Export</t>
  </si>
  <si>
    <t>Izvoz</t>
  </si>
  <si>
    <t>Import</t>
  </si>
  <si>
    <t>Uvoz</t>
  </si>
  <si>
    <t>1.A.b Services</t>
  </si>
  <si>
    <t>1.A.b Usluge</t>
  </si>
  <si>
    <t>Revenues</t>
  </si>
  <si>
    <t xml:space="preserve">Prihodi </t>
  </si>
  <si>
    <t>Expenditures</t>
  </si>
  <si>
    <t>Rashodi</t>
  </si>
  <si>
    <t>1.B Primary income</t>
  </si>
  <si>
    <t>1.B. Primarni dohodak</t>
  </si>
  <si>
    <t xml:space="preserve">1.B.1 Compensation of employees </t>
  </si>
  <si>
    <t>1.B.2 Investment income</t>
  </si>
  <si>
    <t>1.B.2 Dohodak od međunarodnog ulaganja</t>
  </si>
  <si>
    <t>1.B.2.1 Dohodak od direktnih investicija</t>
  </si>
  <si>
    <t>1.B.2.1.1 Income on equity and investment fund shares</t>
  </si>
  <si>
    <t>1.B.2.1.1 Dohodak od vlasničkog kapitala i akcija investicionog fonda</t>
  </si>
  <si>
    <t xml:space="preserve">1.B.2.1.2 Interest </t>
  </si>
  <si>
    <t>1.B.2.1.2  Dohodak od kamata</t>
  </si>
  <si>
    <t>1.B.2.2.1 Investment income on equity and investment fund shares</t>
  </si>
  <si>
    <t>1.B.2.1.1 Dohodak od vlasničkih HOV i HOV investicionih fondova</t>
  </si>
  <si>
    <t>1.B.2.3 Dohodak od ostalih investicija</t>
  </si>
  <si>
    <t xml:space="preserve">1.B.2.3.1 Withdrawals from income of quasi-corporations </t>
  </si>
  <si>
    <t>1.B.2.3.1 Povlačenje dobiti iz kvazi-korporacija</t>
  </si>
  <si>
    <t xml:space="preserve">1.B.2.3.1 Interest </t>
  </si>
  <si>
    <t>1.B.2.3.1  Dohodak od kamata</t>
  </si>
  <si>
    <t>1.C.1 General government</t>
  </si>
  <si>
    <t>1.C.1 Država</t>
  </si>
  <si>
    <t>1.C.2 Financial corporations, nonfinancial corporations, households, and NPISHs</t>
  </si>
  <si>
    <t xml:space="preserve">Personal transfers </t>
  </si>
  <si>
    <t xml:space="preserve">Lični transferi </t>
  </si>
  <si>
    <t>Other current transfers</t>
  </si>
  <si>
    <t>Ostali tekući transferi</t>
  </si>
  <si>
    <t xml:space="preserve">of which: Social benefits </t>
  </si>
  <si>
    <t>od čega: Socijalna primanja</t>
  </si>
  <si>
    <t>2. CAPITAL ACCOUNT</t>
  </si>
  <si>
    <t>2. KAPITALNI RAČUN</t>
  </si>
  <si>
    <t>NET ACQUISITION OF FINANCIAL ASSETS</t>
  </si>
  <si>
    <t>NETO POVEĆANJE FINANSIJSKE AKTIVE</t>
  </si>
  <si>
    <t>3.1. Direktne investicije, neto (=aktiva-obaveze)</t>
  </si>
  <si>
    <t xml:space="preserve">3.1.1 Equity and investment fund shares </t>
  </si>
  <si>
    <t>3.1.1 Vlasnički kapital i akcije investicionog fonda</t>
  </si>
  <si>
    <t xml:space="preserve"> 3.1.2 Debt instruments</t>
  </si>
  <si>
    <t>3.1.2 Dužnički instrumenti</t>
  </si>
  <si>
    <t>3.2. Portfolio investicije, neto  (=aktiva-obaveze)</t>
  </si>
  <si>
    <t xml:space="preserve">3.2.1 Equity and investment fund shares </t>
  </si>
  <si>
    <t>3.2.1 Vlasnički kapital i akcije investicionih fondova</t>
  </si>
  <si>
    <t xml:space="preserve">3.2.2 Debt securities </t>
  </si>
  <si>
    <t>3.2.2 Dužničke hartije od vrijednosti</t>
  </si>
  <si>
    <t>3.2.2.1 Central bank</t>
  </si>
  <si>
    <t>3.2.2.1 Centralna banka</t>
  </si>
  <si>
    <t>3.2.2.2 Deposit-taking corporations, except the central bank</t>
  </si>
  <si>
    <t>3.2.2.2 Depozitne institucije osim centralne banke</t>
  </si>
  <si>
    <t>3.2.2.3 General government</t>
  </si>
  <si>
    <t>3.2.2.3 Država</t>
  </si>
  <si>
    <t>3.2.2.4 Other sectors</t>
  </si>
  <si>
    <t>3.2.2.4 Ostali sektori</t>
  </si>
  <si>
    <t>3.2.1 Ulaganja u vlasnički kapital i akcije investicionih fondova</t>
  </si>
  <si>
    <t>3.2.2 Dužničke HOV</t>
  </si>
  <si>
    <t>3.3. Finansijski derivati, neto  (=aktiva-obaveze)</t>
  </si>
  <si>
    <t>3.4. Ostale investicije, neto  (=aktiva-obaveze)</t>
  </si>
  <si>
    <t xml:space="preserve">3.4.1 Other equity </t>
  </si>
  <si>
    <t>3.4.1 Ostali vlasnički kapital</t>
  </si>
  <si>
    <t>3.4.2 Currency and deposits</t>
  </si>
  <si>
    <t>3.4.2 Gotovina i depoziti</t>
  </si>
  <si>
    <t xml:space="preserve">3.4.3 Loans </t>
  </si>
  <si>
    <t>3.4.3 Krediti</t>
  </si>
  <si>
    <t>3.4.3.1  Central bank</t>
  </si>
  <si>
    <t xml:space="preserve">3.4.3.1 Centralna banka </t>
  </si>
  <si>
    <t>3.4.3.2  Deposit-taking corporations, except the central bank</t>
  </si>
  <si>
    <t>3.4.3.2 Depozitne institucije, osim centralne banke</t>
  </si>
  <si>
    <t>3.4.3.3 General government</t>
  </si>
  <si>
    <t>3.4.3.3 Država</t>
  </si>
  <si>
    <t>3.4.3.4 Other sectors</t>
  </si>
  <si>
    <t>3.4.3.4 Ostali sektori</t>
  </si>
  <si>
    <t xml:space="preserve">3.4.4 Insurance, pension, and standardized guarantee schemes </t>
  </si>
  <si>
    <t>3.4.4 Šeme osiguranja, penzija i standardizovanih garancija</t>
  </si>
  <si>
    <t xml:space="preserve">3.4.5 Trade credit and advances </t>
  </si>
  <si>
    <t>3.4.5 Trgovinski krediti i avansi</t>
  </si>
  <si>
    <t>3.4.6 Other accounts receivable/payable</t>
  </si>
  <si>
    <t xml:space="preserve">3.4.6 Ostala potraživanja/obaveze </t>
  </si>
  <si>
    <t>3.4.7 Special drawing rights  n.a.</t>
  </si>
  <si>
    <t>3.4.7 Specijalna prava vučenja</t>
  </si>
  <si>
    <t>4. NET ERRORS AND OMISSIONS (3-2-1)</t>
  </si>
  <si>
    <t>4. NETO GREŠKE I OMAŠKE (3-2-1)</t>
  </si>
  <si>
    <t>Q1 2011</t>
  </si>
  <si>
    <t>Q2 2011</t>
  </si>
  <si>
    <t>Q3 2011</t>
  </si>
  <si>
    <t>Q4 2011</t>
  </si>
  <si>
    <t>Q1 2012</t>
  </si>
  <si>
    <t>Q2 2012</t>
  </si>
  <si>
    <t>Q3 2012</t>
  </si>
  <si>
    <t>Q4 2012</t>
  </si>
  <si>
    <t>2015.</t>
  </si>
  <si>
    <t>R.br.</t>
  </si>
  <si>
    <t>Description</t>
  </si>
  <si>
    <t>Naziv stavke</t>
  </si>
  <si>
    <t>CURRENT ACCOUNT</t>
  </si>
  <si>
    <t>TEKUĆI RAČUN</t>
  </si>
  <si>
    <t>1.A</t>
  </si>
  <si>
    <t>GOODS AND SERVICES BALANCE</t>
  </si>
  <si>
    <t>SALDO ROBA I USLUGA</t>
  </si>
  <si>
    <t>1.A.a</t>
  </si>
  <si>
    <t>1.A.a.1</t>
  </si>
  <si>
    <t>Export, f.o.b.</t>
  </si>
  <si>
    <t>Izvoz, f.o.b.</t>
  </si>
  <si>
    <t>1.A.a.2</t>
  </si>
  <si>
    <t>Import, f.o.b.</t>
  </si>
  <si>
    <t>Uvoz, f.o.b.</t>
  </si>
  <si>
    <t xml:space="preserve">1.A.b </t>
  </si>
  <si>
    <t>Services</t>
  </si>
  <si>
    <t>Usluge</t>
  </si>
  <si>
    <t>1.A.b.1</t>
  </si>
  <si>
    <t>1.A.b.2</t>
  </si>
  <si>
    <t xml:space="preserve">1.B </t>
  </si>
  <si>
    <t>Primary income</t>
  </si>
  <si>
    <t>Primarni dohodak</t>
  </si>
  <si>
    <t xml:space="preserve">1.B.1 </t>
  </si>
  <si>
    <t>Prihodi</t>
  </si>
  <si>
    <t>1.B.2</t>
  </si>
  <si>
    <t xml:space="preserve">1.C </t>
  </si>
  <si>
    <t>Secondary income</t>
  </si>
  <si>
    <t>Sekundarni dohodak</t>
  </si>
  <si>
    <t>1.C.1</t>
  </si>
  <si>
    <t>1.C.2</t>
  </si>
  <si>
    <t xml:space="preserve">2 </t>
  </si>
  <si>
    <t>CAPITAL ACCOUNT</t>
  </si>
  <si>
    <t>KAPITALNI RAČUN</t>
  </si>
  <si>
    <t>2.A</t>
  </si>
  <si>
    <t>2.B</t>
  </si>
  <si>
    <t>3</t>
  </si>
  <si>
    <t>3.A</t>
  </si>
  <si>
    <t>Net acquisition of financial assets</t>
  </si>
  <si>
    <t>3.B</t>
  </si>
  <si>
    <t>3.1</t>
  </si>
  <si>
    <t>Direktne investicije, neto (=aktiva-obaveze)</t>
  </si>
  <si>
    <t>3.1.1</t>
  </si>
  <si>
    <t>3.1.2</t>
  </si>
  <si>
    <t>3.2</t>
  </si>
  <si>
    <t>Portfolio investicije, neto (=aktiva-obaveze)</t>
  </si>
  <si>
    <t>3.2.1</t>
  </si>
  <si>
    <t>3.2.2</t>
  </si>
  <si>
    <t xml:space="preserve">3.3 </t>
  </si>
  <si>
    <t>Finansijski derivati, neto (=aktiva-obaveze)</t>
  </si>
  <si>
    <t>3.3.1</t>
  </si>
  <si>
    <t>3.3.2</t>
  </si>
  <si>
    <t xml:space="preserve">3.4 </t>
  </si>
  <si>
    <t>Ostale investicije, neto (=aktiva-obaveze)</t>
  </si>
  <si>
    <t>3.4.1</t>
  </si>
  <si>
    <t>3.4.2</t>
  </si>
  <si>
    <t>3.5</t>
  </si>
  <si>
    <t>4</t>
  </si>
  <si>
    <t>NET ERRORS AND OMISSIONS (3-2-1)</t>
  </si>
  <si>
    <t>NETO GREŠKE I OMAŠKE (3-2-1)</t>
  </si>
  <si>
    <t>Q1 2013.</t>
  </si>
  <si>
    <t>1.B.2.2 Dohodak od portfolio investicija</t>
  </si>
  <si>
    <t>Tabela 5.1 - Platni bilans Crne Gore, u 000 eura *</t>
  </si>
  <si>
    <t>Tabela 5.2 - Platni bilans Crne Gore, u 000 eura *</t>
  </si>
  <si>
    <t>1.C. Sekundarni dohodak</t>
  </si>
  <si>
    <t xml:space="preserve">SALDO TEKUĆEG I KAPITALNOG RAČUNA </t>
  </si>
  <si>
    <t xml:space="preserve">BALANCE FROM CURRENT ACCOUNT AND CAPITAL ACOUNT </t>
  </si>
  <si>
    <t>Izvor: CBCG</t>
  </si>
  <si>
    <t>Source: CBCG</t>
  </si>
  <si>
    <t>Table 5.2 - Balance of Payments of Montenegro, EUR thousands*</t>
  </si>
  <si>
    <t>1.C Secondary income</t>
  </si>
  <si>
    <t xml:space="preserve">Neto povećanje finansijske aktive </t>
  </si>
  <si>
    <t>Direct investment, net (=assets-liabilities)</t>
  </si>
  <si>
    <t>Portfolio investment, net (=assets-liabilities)</t>
  </si>
  <si>
    <t>Finanacial derivatives, net (=assets-liabilities)</t>
  </si>
  <si>
    <t>Other investment, net (=assets-liabilities)</t>
  </si>
  <si>
    <t>Investicije u kompanije i banke</t>
  </si>
  <si>
    <t>Interkompanijski dug</t>
  </si>
  <si>
    <t>Nekretnine</t>
  </si>
  <si>
    <t>Ostalo</t>
  </si>
  <si>
    <t>Ukupan priliv</t>
  </si>
  <si>
    <t>Ukupan odliv</t>
  </si>
  <si>
    <t>Neto SDI</t>
  </si>
  <si>
    <t xml:space="preserve">Izvor: CBCG </t>
  </si>
  <si>
    <t>Zemlja**</t>
  </si>
  <si>
    <t>Ukupno/Total</t>
  </si>
  <si>
    <t>Priliv po osnovu ulaganja nerezidenata u Crnu Goru/ Inflow related to nonresident investment in Montenegro</t>
  </si>
  <si>
    <t>Priliv po osnovu ulaganja rezidenata u inostranstvo/ Inflow related to resident investment abroad</t>
  </si>
  <si>
    <t>Country**</t>
  </si>
  <si>
    <t>1(2+3+4+5+6+7)</t>
  </si>
  <si>
    <t>Norveška</t>
  </si>
  <si>
    <t>Norway</t>
  </si>
  <si>
    <t>Ruska Federacija</t>
  </si>
  <si>
    <t>Russian Federation</t>
  </si>
  <si>
    <t>Italija</t>
  </si>
  <si>
    <t>Italy</t>
  </si>
  <si>
    <t>Azerbejdzan</t>
  </si>
  <si>
    <t>Azerbaijan</t>
  </si>
  <si>
    <t>Mađarska</t>
  </si>
  <si>
    <t>Hungary</t>
  </si>
  <si>
    <t>Švajcarska</t>
  </si>
  <si>
    <t>Switzerland</t>
  </si>
  <si>
    <t>Srbija</t>
  </si>
  <si>
    <t>Serbia</t>
  </si>
  <si>
    <t>Ujedinjeni Arapski Emirati</t>
  </si>
  <si>
    <t>United Arab Emirates</t>
  </si>
  <si>
    <t>Slovenija</t>
  </si>
  <si>
    <t>Slovenia</t>
  </si>
  <si>
    <t>Turska</t>
  </si>
  <si>
    <t>Turkey</t>
  </si>
  <si>
    <t>Njemačka</t>
  </si>
  <si>
    <t>Germany</t>
  </si>
  <si>
    <t>Austrija</t>
  </si>
  <si>
    <t>Austria</t>
  </si>
  <si>
    <t>Južna Afrika</t>
  </si>
  <si>
    <t>South Africa</t>
  </si>
  <si>
    <t>Švedska</t>
  </si>
  <si>
    <t>Sweden</t>
  </si>
  <si>
    <t>Velika Britanija</t>
  </si>
  <si>
    <t>United Kingdom</t>
  </si>
  <si>
    <t>Bosna i Hercegovina</t>
  </si>
  <si>
    <t>Bosnia and Herzegovina</t>
  </si>
  <si>
    <t>Malta</t>
  </si>
  <si>
    <t>Singapur</t>
  </si>
  <si>
    <t>Singapore</t>
  </si>
  <si>
    <t>Ukrajina</t>
  </si>
  <si>
    <t>Ukraine</t>
  </si>
  <si>
    <t>Luksemburg</t>
  </si>
  <si>
    <t>Luxembourg</t>
  </si>
  <si>
    <t>Estonija</t>
  </si>
  <si>
    <t>Estonia</t>
  </si>
  <si>
    <t>SAD</t>
  </si>
  <si>
    <t>USA</t>
  </si>
  <si>
    <t>Kipar</t>
  </si>
  <si>
    <t>Cyprus</t>
  </si>
  <si>
    <t>Belgija</t>
  </si>
  <si>
    <t>Belgium</t>
  </si>
  <si>
    <t>Monako</t>
  </si>
  <si>
    <t>Monaco</t>
  </si>
  <si>
    <t>Lihtenštajn</t>
  </si>
  <si>
    <t>Lichtenstein</t>
  </si>
  <si>
    <t>Virgin Islands (GBR)</t>
  </si>
  <si>
    <t>Holandija</t>
  </si>
  <si>
    <t>Netherlands</t>
  </si>
  <si>
    <t>Španija</t>
  </si>
  <si>
    <t>Spain</t>
  </si>
  <si>
    <t>Letonija</t>
  </si>
  <si>
    <t>Latvia</t>
  </si>
  <si>
    <t>Czech Republic</t>
  </si>
  <si>
    <t>Hrvatska</t>
  </si>
  <si>
    <t>Croatia</t>
  </si>
  <si>
    <t>Francuska</t>
  </si>
  <si>
    <t>France</t>
  </si>
  <si>
    <t>Kosovo</t>
  </si>
  <si>
    <t>Liban</t>
  </si>
  <si>
    <t>Lebanon</t>
  </si>
  <si>
    <t>Katar</t>
  </si>
  <si>
    <t>Qatar</t>
  </si>
  <si>
    <t>Australija</t>
  </si>
  <si>
    <t>Australia</t>
  </si>
  <si>
    <t>Kuvajt</t>
  </si>
  <si>
    <t>Kuwait</t>
  </si>
  <si>
    <t>Bahrein</t>
  </si>
  <si>
    <t>Poljska</t>
  </si>
  <si>
    <t>Poland</t>
  </si>
  <si>
    <t>Panama</t>
  </si>
  <si>
    <t>Bjelorusija</t>
  </si>
  <si>
    <t>Belarus</t>
  </si>
  <si>
    <t>Danska</t>
  </si>
  <si>
    <t>Denmark</t>
  </si>
  <si>
    <t>Hong Kong</t>
  </si>
  <si>
    <t>Kanada</t>
  </si>
  <si>
    <t>Canada</t>
  </si>
  <si>
    <t>Kina</t>
  </si>
  <si>
    <t>China</t>
  </si>
  <si>
    <t>Bugarska</t>
  </si>
  <si>
    <t>Bulgaria</t>
  </si>
  <si>
    <t>Belize</t>
  </si>
  <si>
    <t xml:space="preserve">U k u p n o </t>
  </si>
  <si>
    <t>T o t a l</t>
  </si>
  <si>
    <t>** Source of data is the International Transaction Reporting System (ITRS) and data are shown by country of payment.</t>
  </si>
  <si>
    <t>Albanija</t>
  </si>
  <si>
    <t>Albania</t>
  </si>
  <si>
    <t>Izrael</t>
  </si>
  <si>
    <t>Israel</t>
  </si>
  <si>
    <t>Finska</t>
  </si>
  <si>
    <t>Finland</t>
  </si>
  <si>
    <t>Slovačka</t>
  </si>
  <si>
    <t>Slovakia</t>
  </si>
  <si>
    <t>Litvanija</t>
  </si>
  <si>
    <t>Lithuania</t>
  </si>
  <si>
    <t>Kazahstan</t>
  </si>
  <si>
    <t>Kazakhstan</t>
  </si>
  <si>
    <t>Saudijska Arabija</t>
  </si>
  <si>
    <t>Saudi Arabia</t>
  </si>
  <si>
    <t>Egipat</t>
  </si>
  <si>
    <t>Egypt</t>
  </si>
  <si>
    <t>Grčka</t>
  </si>
  <si>
    <t>Greece</t>
  </si>
  <si>
    <t>Table 5.1 - Balance of Payments of Montenegro, EUR thousands*</t>
  </si>
  <si>
    <t>2007.</t>
  </si>
  <si>
    <t>2008.</t>
  </si>
  <si>
    <t>2009.</t>
  </si>
  <si>
    <t xml:space="preserve"> 2010.</t>
  </si>
  <si>
    <t xml:space="preserve"> 2011.</t>
  </si>
  <si>
    <t xml:space="preserve"> 2012.</t>
  </si>
  <si>
    <t xml:space="preserve"> 2013.</t>
  </si>
  <si>
    <t xml:space="preserve"> 2014.</t>
  </si>
  <si>
    <t xml:space="preserve">*Podaci platnog bilansa Crne Gore u skladu sa novom metodologijom MMF-a (Priručnik za platni bilans, šesto izdanje-BPM6, 2009). </t>
  </si>
  <si>
    <t xml:space="preserve">*Balance of Payments of Montenegro data  in accordance with new IMF methodology (Balance of Payments Manual, sixth edition, 2009). </t>
  </si>
  <si>
    <t xml:space="preserve"> 2016.</t>
  </si>
  <si>
    <t>1.B.1 Kompenzacije zaposlenih</t>
  </si>
  <si>
    <t>1.B.2.1 Direct investment income</t>
  </si>
  <si>
    <t>1.B.2.2 Portfolio investment income</t>
  </si>
  <si>
    <t>1.B.2.3 Other investment income</t>
  </si>
  <si>
    <t>1.C.2 Finansijske korporacije, nefinansijske korporacije, domaćinstva i NPISHs</t>
  </si>
  <si>
    <t>NET INCURENCE OF FINANCIAL LIABILITIES</t>
  </si>
  <si>
    <t>NETO POVEĆANJE FINANSIJSKIH OBAVEZA</t>
  </si>
  <si>
    <t xml:space="preserve">Neto povećanje finansijskih obaveza </t>
  </si>
  <si>
    <t>NET INCURRENCE OF LIABILITIES</t>
  </si>
  <si>
    <t>Net incurrence of financial liabilities</t>
  </si>
  <si>
    <t>2006.</t>
  </si>
  <si>
    <t>Bahami</t>
  </si>
  <si>
    <t>Bahamas</t>
  </si>
  <si>
    <t>2017.</t>
  </si>
  <si>
    <t>Indija</t>
  </si>
  <si>
    <t>India</t>
  </si>
  <si>
    <t>Jermenija</t>
  </si>
  <si>
    <t>Armenia</t>
  </si>
  <si>
    <t>Oman</t>
  </si>
  <si>
    <r>
      <t xml:space="preserve">Povraćaj domaćeg  kapitala koji ne povećava osnovni kapital (interkompanijski dug) / </t>
    </r>
    <r>
      <rPr>
        <b/>
        <i/>
        <sz val="12"/>
        <rFont val="Times New Roman"/>
        <family val="1"/>
      </rPr>
      <t>Return of domestic capital that does not increase the equity capital (intercompany debt</t>
    </r>
    <r>
      <rPr>
        <b/>
        <sz val="12"/>
        <rFont val="Times New Roman"/>
        <family val="1"/>
      </rPr>
      <t xml:space="preserve">) </t>
    </r>
  </si>
  <si>
    <t>Sjeverna Makedonija</t>
  </si>
  <si>
    <t>3.5. Rezerve CBCG  (promjene)</t>
  </si>
  <si>
    <t xml:space="preserve">Northern Macedonia </t>
  </si>
  <si>
    <t>Rezerve CBCG  (promjene)</t>
  </si>
  <si>
    <t>Reserve assets of CBCG (changes)</t>
  </si>
  <si>
    <t>Rumunija</t>
  </si>
  <si>
    <t>Romania</t>
  </si>
  <si>
    <t>Irska</t>
  </si>
  <si>
    <t>Ireland</t>
  </si>
  <si>
    <t>Japan</t>
  </si>
  <si>
    <t>3.5. Reserve assets of CBCG (changes)</t>
  </si>
  <si>
    <t>Investment in companies and banks</t>
  </si>
  <si>
    <t>Intercompany debt</t>
  </si>
  <si>
    <t>Real estate</t>
  </si>
  <si>
    <t>Other</t>
  </si>
  <si>
    <t>Total inflow</t>
  </si>
  <si>
    <t>Total outflow</t>
  </si>
  <si>
    <t>Net FDI</t>
  </si>
  <si>
    <t>Table 5.3 -  Structure of total FDI inflow in Montenegro, in 000 EUR</t>
  </si>
  <si>
    <t>Tabela 5.3 -  Struktura ukupnog priliva SDI u Crnoj Gori, u 000 eura</t>
  </si>
  <si>
    <t xml:space="preserve"> 2018.</t>
  </si>
  <si>
    <t>Portugalija</t>
  </si>
  <si>
    <t>Portugal</t>
  </si>
  <si>
    <t>Republika Sjeverna Makedonija</t>
  </si>
  <si>
    <t>Republic of North Macedonia</t>
  </si>
  <si>
    <t>2019.</t>
  </si>
  <si>
    <t>Djevičanska Ostrva (GBR)</t>
  </si>
  <si>
    <t>Zemlja</t>
  </si>
  <si>
    <t>Country</t>
  </si>
  <si>
    <t>Prihodi / Credit</t>
  </si>
  <si>
    <t>Rashodi / Debit</t>
  </si>
  <si>
    <t>Azerbejdžan</t>
  </si>
  <si>
    <t>Brazil</t>
  </si>
  <si>
    <t>Gibraltar</t>
  </si>
  <si>
    <t>Hongkong</t>
  </si>
  <si>
    <t>Island</t>
  </si>
  <si>
    <t>Iceland</t>
  </si>
  <si>
    <t>Koreja</t>
  </si>
  <si>
    <t>South Korea</t>
  </si>
  <si>
    <t>Liechtenstein</t>
  </si>
  <si>
    <t>Malezija</t>
  </si>
  <si>
    <t>Malaysia</t>
  </si>
  <si>
    <t>Mauricijus</t>
  </si>
  <si>
    <t>Mauritius</t>
  </si>
  <si>
    <t>Novi Zeland</t>
  </si>
  <si>
    <t>New Zealand</t>
  </si>
  <si>
    <t>Sjedinjene Američke Države</t>
  </si>
  <si>
    <t>United States</t>
  </si>
  <si>
    <t xml:space="preserve">Switzerland </t>
  </si>
  <si>
    <t xml:space="preserve">Ostale zemlje </t>
  </si>
  <si>
    <t xml:space="preserve">Other countires </t>
  </si>
  <si>
    <t>*Izvor podataka za statistiku usluga je platni promet sa inostranstvom (ITRS) i kalkulacije CBCG. Podaci su dati prema zemljama plaćanja.</t>
  </si>
  <si>
    <t>*Source of data is the International Transaction Reporting System (ITRS) and calculations of CBM. Data are shown by country of payment.</t>
  </si>
  <si>
    <t>Q2 2013.</t>
  </si>
  <si>
    <t>Q3 2013.</t>
  </si>
  <si>
    <t>Q4 2013.</t>
  </si>
  <si>
    <t>Q4 2016</t>
  </si>
  <si>
    <t>Q3 2016</t>
  </si>
  <si>
    <t>Q2 2016</t>
  </si>
  <si>
    <t>Q1 2016</t>
  </si>
  <si>
    <t>Q4 2015</t>
  </si>
  <si>
    <t>Q3 2015</t>
  </si>
  <si>
    <t>Q2 2015</t>
  </si>
  <si>
    <t>Q1 2015</t>
  </si>
  <si>
    <t>Q4 2014</t>
  </si>
  <si>
    <t>Q3 2014</t>
  </si>
  <si>
    <t>Q2 2014</t>
  </si>
  <si>
    <t>Q1 2014</t>
  </si>
  <si>
    <t>Gruzija</t>
  </si>
  <si>
    <t>Vijetnam</t>
  </si>
  <si>
    <t>Viet Nam</t>
  </si>
  <si>
    <t>2020.</t>
  </si>
  <si>
    <t>Moldavija</t>
  </si>
  <si>
    <t>Južna Koreja</t>
  </si>
  <si>
    <t xml:space="preserve">South Korea </t>
  </si>
  <si>
    <t>Andora</t>
  </si>
  <si>
    <t>Kirgistan</t>
  </si>
  <si>
    <t>Tajvan</t>
  </si>
  <si>
    <t>Taiwan</t>
  </si>
  <si>
    <t>2021.</t>
  </si>
  <si>
    <t>Ostale zemlje***</t>
  </si>
  <si>
    <t>Other countries***</t>
  </si>
  <si>
    <t>* Preliminarni podaci</t>
  </si>
  <si>
    <t>* Preliminary data</t>
  </si>
  <si>
    <t>** Izvor podataka je platni promet sa inostranstvom (ITRS) i podaci su dati prema zemljama plaćanja.</t>
  </si>
  <si>
    <t>Filipini</t>
  </si>
  <si>
    <t>Philippines</t>
  </si>
  <si>
    <t>*** Zemlje sa najmanjim investicijama čiji je zbir stranih direktnih investicija manji od 0,5% ukupnog priliva stranih direktnih investicija u Crnoj Gori.</t>
  </si>
  <si>
    <t>*** Countries with the smallest investments whose sum of foreign direct investments is less than 0.5% of the total inflow of foreign direct investments in Montenegro.</t>
  </si>
  <si>
    <t>Tajland</t>
  </si>
  <si>
    <t>Thailand</t>
  </si>
  <si>
    <t>Kambodza</t>
  </si>
  <si>
    <t>Cambodia</t>
  </si>
  <si>
    <t>Iran</t>
  </si>
  <si>
    <t>Jordan</t>
  </si>
  <si>
    <t>Antigva i Barbuda</t>
  </si>
  <si>
    <t>Antigua and Barbuda</t>
  </si>
  <si>
    <t>Sent Kits - Nevis</t>
  </si>
  <si>
    <t>Saint Kitts and Nevis</t>
  </si>
  <si>
    <t>Palestinska Teritorija</t>
  </si>
  <si>
    <t>Palestine, State of</t>
  </si>
  <si>
    <r>
      <t xml:space="preserve">Povraćaj stranog  kapitala koji ne povećava osnovni kapital (interkompanijski dug) / </t>
    </r>
    <r>
      <rPr>
        <b/>
        <i/>
        <sz val="12"/>
        <rFont val="Times New Roman"/>
        <family val="1"/>
      </rPr>
      <t>Return of foreign capital that does not increase the equity capital (intercompany debt</t>
    </r>
    <r>
      <rPr>
        <b/>
        <sz val="12"/>
        <rFont val="Times New Roman"/>
        <family val="1"/>
      </rPr>
      <t xml:space="preserve">) </t>
    </r>
  </si>
  <si>
    <t>Kyrgyzstan</t>
  </si>
  <si>
    <t>Kostarika</t>
  </si>
  <si>
    <t>Costa Rica</t>
  </si>
  <si>
    <t>*** Zemlje sa najmanjim investicijama čiji je zbir stranih direktnih investicija manji od 0,5% ukupnog odliva stranih direktnih investicija iz Crne Gore.</t>
  </si>
  <si>
    <t>Marsalska Ostrva</t>
  </si>
  <si>
    <t>Marchal Iceland</t>
  </si>
  <si>
    <t>Uzbekistan</t>
  </si>
  <si>
    <t>Geogia</t>
  </si>
  <si>
    <t>Kajmanska Ostrva</t>
  </si>
  <si>
    <t>Cayman Islands</t>
  </si>
  <si>
    <t>*** Countries with the smallest investments whose sum of foreign direct investments is less than 0.5% of the total outflow of foreign direct investments in Montenegro.</t>
  </si>
  <si>
    <t>Ukupan priliv stranih direktnih investicija u Crnoj Gori - po zemljama 01.01. - 31.12.2021. godine, u 000 eura</t>
  </si>
  <si>
    <t>* Izvor podataka je platni promet sa inostranstvom (ITRS) i podaci su dati prema zemljama plaćanja.</t>
  </si>
  <si>
    <t>** Zemlje sa najmanjim investicijama čiji je zbir stranih direktnih investicija manji od 0,5% ukupnog priliva stranih direktnih investicija u Crnoj Gori.</t>
  </si>
  <si>
    <t>Ostale zemlje**</t>
  </si>
  <si>
    <t>Zemlja*</t>
  </si>
  <si>
    <t>Country*</t>
  </si>
  <si>
    <t>Other countries**</t>
  </si>
  <si>
    <t>* Source of data is the International Transaction Reporting System (ITRS) and data are shown by country of payment.</t>
  </si>
  <si>
    <t>** Countries with the smallest investments whose sum of foreign direct investments is less than 0.5% of the total outflow of foreign direct investments in Montenegro.</t>
  </si>
  <si>
    <t>** Zemlje sa najmanjim investicijama čiji je zbir stranih direktnih investicija manji od 0,5% ukupnog odliva stranih direktnih investicija iz Crne Gore.</t>
  </si>
  <si>
    <t>** Countries with the smallest investments whose sum of foreign direct investments is less than 0.5% of the total inflow of foreign direct investments in Montenegro.</t>
  </si>
  <si>
    <t>Ukupan priliv stranih direktnih investicija u Crnoj Gori - po zemljama 01.01. - 31.12.2020. godine, u 000 eura</t>
  </si>
  <si>
    <t>Ukupan priliv stranih direktnih investicija u Crnoj Gori - po zemljama 01.01. - 31.12.2019. godine, u 000 eura</t>
  </si>
  <si>
    <t xml:space="preserve"> 2022.</t>
  </si>
  <si>
    <t>1(2+3+4+5+6+7+8)</t>
  </si>
  <si>
    <t>*Izvor podataka je platni promet sa inostranstvom (ITRS) i podaci su dati prema zemljama plaćanja.</t>
  </si>
  <si>
    <t>Tabela 5.5 - Usluge po zemljama*, u 000 eura</t>
  </si>
  <si>
    <t>Odliv po osnovu ulaganja rezidenata u inostranstvu / Outflow related to resident investment abroad</t>
  </si>
  <si>
    <t>Odliv po osnovu ulaganja nerezidenta u Crnu Goru / Outflow related to nonresident investment in Montenegro</t>
  </si>
  <si>
    <r>
      <t xml:space="preserve">Investicije u banke i preduzeća u inostranstvu / </t>
    </r>
    <r>
      <rPr>
        <b/>
        <i/>
        <sz val="12"/>
        <rFont val="Times New Roman"/>
        <family val="1"/>
      </rPr>
      <t>Investment in foreign banks and companies</t>
    </r>
  </si>
  <si>
    <r>
      <t xml:space="preserve">Kupovina nepokretnosti u inostranstvu / </t>
    </r>
    <r>
      <rPr>
        <b/>
        <i/>
        <sz val="12"/>
        <rFont val="Times New Roman"/>
        <family val="1"/>
      </rPr>
      <t>Purchase of real estate abroad</t>
    </r>
  </si>
  <si>
    <r>
      <t xml:space="preserve">Ulaganje domaćeg kapitala koji ne povećava osnovni kapital (interkompanijski dug) / </t>
    </r>
    <r>
      <rPr>
        <b/>
        <i/>
        <sz val="12"/>
        <rFont val="Times New Roman"/>
        <family val="1"/>
      </rPr>
      <t>Investment of domestic capital that does not increase the equity capital</t>
    </r>
  </si>
  <si>
    <r>
      <t xml:space="preserve">Smanjenje udjela stranog kapitala u domaćim bankama i preduzećima / </t>
    </r>
    <r>
      <rPr>
        <b/>
        <i/>
        <sz val="12"/>
        <rFont val="Times New Roman"/>
        <family val="1"/>
      </rPr>
      <t>Decrease of the share of foreign capital in domestic banks and companies</t>
    </r>
  </si>
  <si>
    <r>
      <t xml:space="preserve">Prodaja nepokretnosti Crnoj Gori / </t>
    </r>
    <r>
      <rPr>
        <b/>
        <i/>
        <sz val="12"/>
        <rFont val="Times New Roman"/>
        <family val="1"/>
      </rPr>
      <t xml:space="preserve">Sale of real estate in Montenegro </t>
    </r>
  </si>
  <si>
    <r>
      <t xml:space="preserve">Udio kapitala u drugom domaćem preduzeću / </t>
    </r>
    <r>
      <rPr>
        <b/>
        <i/>
        <sz val="12"/>
        <rFont val="Times New Roman"/>
        <family val="1"/>
      </rPr>
      <t>Equity share in another domestic company</t>
    </r>
  </si>
  <si>
    <r>
      <t xml:space="preserve">Prodaja nepokretnosti u Crnoj Gori / </t>
    </r>
    <r>
      <rPr>
        <b/>
        <i/>
        <sz val="12"/>
        <rFont val="Times New Roman"/>
        <family val="1"/>
      </rPr>
      <t>Sale of real estate in Montenegro</t>
    </r>
  </si>
  <si>
    <t xml:space="preserve">Ulaganje stranog kapitala koji ne povećava osnovni kapital (interkompanijski dug) / Investment of foreign capital that does not increase the equity capital (intercompany debt) </t>
  </si>
  <si>
    <r>
      <t xml:space="preserve">Smanjenje kapitala u stranim bankama i preduzećima / </t>
    </r>
    <r>
      <rPr>
        <b/>
        <i/>
        <sz val="12"/>
        <rFont val="Times New Roman"/>
        <family val="1"/>
      </rPr>
      <t xml:space="preserve">Decrease of capital invested in foreign banks and companies </t>
    </r>
  </si>
  <si>
    <r>
      <t xml:space="preserve">Prodaja nepokretnosti u inostranstvu / </t>
    </r>
    <r>
      <rPr>
        <b/>
        <i/>
        <sz val="12"/>
        <rFont val="Times New Roman"/>
        <family val="1"/>
      </rPr>
      <t xml:space="preserve">Sale of real estate abroad </t>
    </r>
  </si>
  <si>
    <r>
      <t xml:space="preserve">Investicije u domaća preduzeća i banke / </t>
    </r>
    <r>
      <rPr>
        <b/>
        <i/>
        <sz val="12"/>
        <rFont val="Times New Roman"/>
        <family val="1"/>
      </rPr>
      <t xml:space="preserve">Investment in domestic companies and banks  </t>
    </r>
  </si>
  <si>
    <r>
      <t xml:space="preserve">Prodaja nepokretnosti u Crnoj Gori / </t>
    </r>
    <r>
      <rPr>
        <b/>
        <i/>
        <sz val="12"/>
        <rFont val="Times New Roman"/>
        <family val="1"/>
      </rPr>
      <t xml:space="preserve">Sale of real estate in Montenegro </t>
    </r>
  </si>
  <si>
    <t>BALANCE FROM CURRENT ACCOUNT AND CAPITAL ACOUNT (net lending (+)/net borrowing (-))</t>
  </si>
  <si>
    <t>SALDO TEKUĆEG I KAPITALNOG RAČUNA (neto pozajmljivanje (+)/ neto zaduživanje (-))</t>
  </si>
  <si>
    <t>3.1 Direct investment, net (=assets-liabilities)</t>
  </si>
  <si>
    <t>3.2 Portfolio investment, net (=assets-liabilities)</t>
  </si>
  <si>
    <t xml:space="preserve">3.3 Finanacial derivatives, net (=assets-liabilities) </t>
  </si>
  <si>
    <t>3.4 Other investment, net (=assets-liabilities)</t>
  </si>
  <si>
    <t>3.1.1 Equity other than reinvestment of earnings</t>
  </si>
  <si>
    <t>3.4.3.1 Central bank</t>
  </si>
  <si>
    <t>3.4.3.2 Deposit-taking corporations, except the central bank</t>
  </si>
  <si>
    <t>3.4.6 Ostala potraživanja/obaveze</t>
  </si>
  <si>
    <t>Ukupan priliv stranih direktnih investicija u Crnoj Gori - po zemljama 01.01. - 31.12.2022. godine, u 000 eura</t>
  </si>
  <si>
    <t xml:space="preserve">Total inflow of FDI in Montenegro- by countries  01.01. - 31.12.2022. in 000 EUR </t>
  </si>
  <si>
    <t xml:space="preserve">Total inflow of FDI in Montenegro- by countries  01.01. - 31.12.2021. in 000 EUR </t>
  </si>
  <si>
    <t xml:space="preserve">Total inflow of FDI in Montenegro- by countries  01.01. - 31.12.2020. in 000 EUR </t>
  </si>
  <si>
    <t xml:space="preserve">Total inflow of FDI in Montenegro- by countries  01.01. - 31.12.2019. in 000 EUR </t>
  </si>
  <si>
    <t xml:space="preserve">Table 5.5 - Services by countries*, in 000 EUR </t>
  </si>
  <si>
    <t>Svajcarska</t>
  </si>
  <si>
    <t>Spanija</t>
  </si>
  <si>
    <t>Turkiye</t>
  </si>
  <si>
    <t>**Revidirani podaci</t>
  </si>
  <si>
    <t>**Revised data</t>
  </si>
  <si>
    <t>***Preliminarni podaci</t>
  </si>
  <si>
    <t>***Preliminary data</t>
  </si>
  <si>
    <r>
      <t>****</t>
    </r>
    <r>
      <rPr>
        <b/>
        <i/>
        <sz val="10"/>
        <rFont val="Arial"/>
        <family val="2"/>
      </rPr>
      <t>Methodological notes:</t>
    </r>
    <r>
      <rPr>
        <i/>
        <sz val="10"/>
        <rFont val="Arial"/>
        <family val="2"/>
      </rPr>
      <t xml:space="preserve"> Data on merchandise trade in the Balance of Payments of Montenegro are compiled in accordance with the special trade system. Central bank of Montenegro makes adjustments of data obtained from Monstat for the balance of payments purposes in accordance with the IMF methodology (Balance of Payments Manual, sixth edition, 2009). Data on export and import of goods in balance of payments  are on a f.o.b. basis. </t>
    </r>
  </si>
  <si>
    <r>
      <t>****</t>
    </r>
    <r>
      <rPr>
        <b/>
        <i/>
        <sz val="10"/>
        <rFont val="Arial"/>
        <family val="2"/>
      </rPr>
      <t xml:space="preserve">Metodološke napomene: </t>
    </r>
    <r>
      <rPr>
        <i/>
        <sz val="10"/>
        <rFont val="Arial"/>
        <family val="2"/>
      </rPr>
      <t>Podaci o spoljnoj trgovini u platnom bilansu Crne Gore prikazani su po specijalnom sistemu trgovime. CBCG vrši prilagođavanje podataka dobijenih od Monstat-a za potrebe izrade platnog bilansa, u skladu sa metodologijom MMF-a (Balance of Payments Manual, sixth edition, IMF, 2009).  Podaci o izvozu i uvozu robe  su prikazani po f.o.b. osnovi.</t>
    </r>
  </si>
  <si>
    <t xml:space="preserve">*****Finansijski račun je prikazan po principu neto povećanja aktive i obaveza. Povećanje aktive/obaveza prikazuje se sa predznakom plus (+), dok se smanjenje prikazuje sa predznakom minus (-). Neto vrijednost se dobija kao razlika između neto aktive i neto obaveza. </t>
  </si>
  <si>
    <t>*****The financial account shows the principle of the net increase in assets and liabilities. Assets/liabilities increase and decrease are shown with a plus (+) and a minus (-) sign, respectively. The net value of the items is calculated as the difference between net assets and net liabilities.</t>
  </si>
  <si>
    <t>FINANSIJSKI RAČUN, neto (=aktiva-obaveze)*****</t>
  </si>
  <si>
    <t>FINANCIAL ACCOUNT, net (=assets-liabilities)*****</t>
  </si>
  <si>
    <t>Goods****</t>
  </si>
  <si>
    <t>Robe****</t>
  </si>
  <si>
    <t>1.A.a Goods****</t>
  </si>
  <si>
    <t>1.A.a Robe****</t>
  </si>
  <si>
    <t xml:space="preserve">Republic of Moldova </t>
  </si>
  <si>
    <t>Indonesia</t>
  </si>
  <si>
    <t xml:space="preserve">Češka Republika </t>
  </si>
  <si>
    <t>Češka Republika</t>
  </si>
  <si>
    <t>Ceska</t>
  </si>
  <si>
    <t>Svedska</t>
  </si>
  <si>
    <t>**Izvor podataka je platni promet sa inostranstvom (ITRS) i podaci su dati prema zemljama plaćanja.</t>
  </si>
  <si>
    <t>2023.</t>
  </si>
  <si>
    <t>Georgia</t>
  </si>
  <si>
    <t>Georgija</t>
  </si>
  <si>
    <t>Moldova Republic of</t>
  </si>
  <si>
    <t>Juzna Afrika</t>
  </si>
  <si>
    <t>Neto povećanje finansijske aktive ******</t>
  </si>
  <si>
    <t>Net acquisition of financial assets******</t>
  </si>
  <si>
    <t>******Podaci su revidirani u skladu sa preporukama tehničke misije MMF-a. Revizije uključuju prilagođavanje radi evidentiranja korišćenja finansijskih sredstava sa računa u inostranstvu.</t>
  </si>
  <si>
    <t>******The data have been revised in accordance with the recommendations of the IMF technical mission. The revisions include adjustments to account for the use of external assets.</t>
  </si>
  <si>
    <t>******Podaci su revidirani u skladu sa preporukama tehničke misije MMF-a (link). Revizije uključuju prilagođavanje radi evidentiranja korišćenja finansijskih sredstava sa računa u inostranstvu.</t>
  </si>
  <si>
    <t>******The data have been revised in accordance with the recommendations of the IMF technical mission (link). The revisions include adjustments to account for the use of external assets.</t>
  </si>
  <si>
    <t>Ukupan priliv stranih direktnih investicija u Crnoj Gori - po zemljama 01.01. - 31.12.2023. godine, u 000 eura</t>
  </si>
  <si>
    <t xml:space="preserve">Total inflow of FDI in Montenegro - by countries  01.01. - 31.12.2023., 000 EUR </t>
  </si>
  <si>
    <r>
      <t xml:space="preserve">Ukupan priliv stranih direktnih investicija u Crnoj Gori - po zemljama </t>
    </r>
    <r>
      <rPr>
        <b/>
        <sz val="12"/>
        <color rgb="FFFF0000"/>
        <rFont val="Times New Roman"/>
        <family val="1"/>
      </rPr>
      <t>01.01. - 31.12.2024. godine*</t>
    </r>
    <r>
      <rPr>
        <b/>
        <sz val="12"/>
        <rFont val="Times New Roman"/>
        <family val="1"/>
      </rPr>
      <t>, u 000 eura</t>
    </r>
  </si>
  <si>
    <r>
      <t xml:space="preserve">Total inflow of FDI in Montenegro - by countries  </t>
    </r>
    <r>
      <rPr>
        <b/>
        <sz val="12"/>
        <color rgb="FFFF0000"/>
        <rFont val="Times New Roman"/>
        <family val="1"/>
      </rPr>
      <t>01.01. - 31.12.2024.</t>
    </r>
    <r>
      <rPr>
        <b/>
        <sz val="12"/>
        <rFont val="Times New Roman"/>
        <family val="1"/>
      </rPr>
      <t xml:space="preserve">*, 000 EUR </t>
    </r>
  </si>
  <si>
    <t>Madjarska</t>
  </si>
  <si>
    <t>Grcka</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</si>
  <si>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</si>
  <si>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</si>
  <si>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</si>
  <si>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</si>
  <si>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</si>
  <si>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</si>
  <si>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</si>
  <si>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</si>
  <si>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</si>
  <si>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</si>
  <si>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</si>
  <si>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</si>
  <si>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</si>
  <si>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</si>
  <si>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</si>
  <si>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</si>
  <si>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</si>
  <si>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</si>
  <si>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</si>
  <si>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</si>
  <si>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</si>
  <si>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Q2 2022</t>
  </si>
  <si>
    <t>Q3 2022</t>
  </si>
  <si>
    <t>Q4 2022</t>
  </si>
  <si>
    <t>Q1 2023</t>
  </si>
  <si>
    <t>Q2 2023</t>
  </si>
  <si>
    <t>Q3 2023</t>
  </si>
  <si>
    <t>Q4 2023</t>
  </si>
  <si>
    <t>Ukupan odliv stranih direktnih investicija iz Crne Gore - po zemljama 01.01. - 31.12.2023. godine, u 000 eura</t>
  </si>
  <si>
    <t xml:space="preserve">Total outflow of FDI from Montenegro - by countries  01.01. - 31.12.2023., 000 EUR </t>
  </si>
  <si>
    <t>Ukupan odliv stranih direktnih investicija iz Crne Gore - po zemljama 01.01. - 31.12.2022. godine, u 000 eura</t>
  </si>
  <si>
    <t xml:space="preserve">Total outflow of FDI from Montenegro - by countries  01.01. - 31.12.2022. in 000 EUR </t>
  </si>
  <si>
    <t>Ukupan odliv stranih direktnih investicija iz Crne Gore - po zemljama 01.01. - 31.12.2021. godine, u 000 eura</t>
  </si>
  <si>
    <t xml:space="preserve">Total outflow of FDI from Montenegro- by countries  01.01. - 31.12.2021. in 000 EUR </t>
  </si>
  <si>
    <t>Ukupan odliv stranih direktnih investicija iz Crne Gore - po zemljama 01.01. - 31.12.2020. godine, u 000 eura</t>
  </si>
  <si>
    <t xml:space="preserve">Total outflow of FDI from Montenegro- by countries  01.01. - 31.12.2020. in 000 EUR </t>
  </si>
  <si>
    <t>Ukupan odliv stranih direktnih investicija iz Crne Gore - po zemljama 01.01. - 31.12.2019. godine, u 000 eura</t>
  </si>
  <si>
    <t xml:space="preserve">Total outflow of FDI from Montenegro- by countries  01.01. - 31.12.2019. in 000 EUR </t>
  </si>
  <si>
    <t>Djevičanska Ostrva (VB)</t>
  </si>
  <si>
    <t>Djevičanska Ostrva(GBR)</t>
  </si>
  <si>
    <t>Indonezjja</t>
  </si>
  <si>
    <r>
      <t xml:space="preserve">Ukupan odliv stranih direktnih investicija u Crnoj Gori - po zemljama </t>
    </r>
    <r>
      <rPr>
        <b/>
        <sz val="12"/>
        <color rgb="FFFF0000"/>
        <rFont val="Times New Roman"/>
        <family val="1"/>
      </rPr>
      <t>01.01. - 31.12.2024. godine*</t>
    </r>
    <r>
      <rPr>
        <b/>
        <sz val="12"/>
        <rFont val="Times New Roman"/>
        <family val="1"/>
      </rPr>
      <t>, u 000 eura</t>
    </r>
  </si>
  <si>
    <r>
      <t xml:space="preserve">Total outflow of FDI in Montenegro - by countries  </t>
    </r>
    <r>
      <rPr>
        <b/>
        <sz val="12"/>
        <color rgb="FFFF0000"/>
        <rFont val="Times New Roman"/>
        <family val="1"/>
      </rPr>
      <t>01.01. - 31.12.2024.*</t>
    </r>
    <r>
      <rPr>
        <b/>
        <sz val="12"/>
        <rFont val="Times New Roman"/>
        <family val="1"/>
      </rPr>
      <t xml:space="preserve">, 000 EUR </t>
    </r>
  </si>
  <si>
    <t>Q1 2025***</t>
  </si>
  <si>
    <t>*Revidirani podaci</t>
  </si>
  <si>
    <t>*Revised data</t>
  </si>
  <si>
    <t>Njemacka</t>
  </si>
  <si>
    <t>Turkmenistan</t>
  </si>
  <si>
    <t>Dzerzi</t>
  </si>
  <si>
    <t>Jersey</t>
  </si>
  <si>
    <t>Q2 2025***</t>
  </si>
  <si>
    <t>* Revised data</t>
  </si>
  <si>
    <t>* Revidirani podaci</t>
  </si>
  <si>
    <t>1.A SALDO ROBA I USLUGA</t>
  </si>
  <si>
    <t>1.A GOODS AND SERVICES BALANCE</t>
  </si>
  <si>
    <t>Other services</t>
  </si>
  <si>
    <t>Ostale usluge</t>
  </si>
  <si>
    <t>1.A.b.10 Other business services</t>
  </si>
  <si>
    <t>1.A.b.10 Ostale poslovne usluge</t>
  </si>
  <si>
    <t>1.A.b.5 Construction</t>
  </si>
  <si>
    <t>1.A.b.5 Građevinske usluge</t>
  </si>
  <si>
    <t>1.A.b.3 Transport</t>
  </si>
  <si>
    <t>Slovacka</t>
  </si>
  <si>
    <t>Djevicanska Ostrva(GBR)</t>
  </si>
  <si>
    <t>Uganda</t>
  </si>
  <si>
    <t>Norveska</t>
  </si>
  <si>
    <t>*Preliminarni podaci</t>
  </si>
  <si>
    <t>*Preliminary data</t>
  </si>
  <si>
    <t>2024.</t>
  </si>
  <si>
    <t>Turskmenistan</t>
  </si>
  <si>
    <t>Sejseli</t>
  </si>
  <si>
    <t>Seychelles</t>
  </si>
  <si>
    <t>Q3 2025***</t>
  </si>
  <si>
    <t>Q4 2024</t>
  </si>
  <si>
    <t>Q3 2024</t>
  </si>
  <si>
    <t>Q1 2024</t>
  </si>
  <si>
    <t>Q2 2024</t>
  </si>
  <si>
    <t xml:space="preserve">******Finansijski račun je prikazan po principu neto povećanja aktive i obaveza. Povećanje aktive/obaveza prikazuje se sa predznakom plus (+), dok se smanjenje prikazuje sa predznakom minus (-). Neto vrijednost se dobija kao razlika između neto aktive i neto obaveza. </t>
  </si>
  <si>
    <t>*******Podaci su revidirani u skladu sa preporukama tehničke misije MMF-a (link). Revizije uključuju prilagođavanje radi evidentiranja korišćenja finansijskih sredstava sa računa u inostranstvu.</t>
  </si>
  <si>
    <t>******The financial account shows the principle of the net increase in assets and liabilities. Assets/liabilities increase and decrease are shown with a plus (+) and a minus (-) sign, respectively. The net value of the items is calculated as the difference between net assets and net liabilities.</t>
  </si>
  <si>
    <t>*******The data have been revised in accordance with the recommendations of the IMF technical mission (link). The revisions include adjustments to account for the use of external assets.</t>
  </si>
  <si>
    <t>3.4.2 Gotovina i depoziti*******</t>
  </si>
  <si>
    <t>3.4.2 Currency and deposits*******</t>
  </si>
  <si>
    <t>3. FINANSIJSKI RAČUN, (neto pozajmljivanje (+)/ neto zaduživanje (-))******</t>
  </si>
  <si>
    <t>3. FINANCIAL ACCOUNT, net (net lending (+)/net borrowing (-))******</t>
  </si>
  <si>
    <t>1.A.b.4 Putovanja - turizam*****</t>
  </si>
  <si>
    <t>1.A.b.4 Travel*****</t>
  </si>
  <si>
    <t>*****Napomena: Centralna banka Crne Gore, shodno svojim zakonskim nadležnostima, nije zvanični proizvođač statistike turizma već, isključivo u statističke svrhe, vrši procjenu prihoda samo od stranih turista radi izrade Platnog bilansa Crne Gore. Prihodi od putovanja–turizma obuhvataju procijenjene prihode od stranih turista, koji se dopunjavaju podacima o pruženim zdravstveno–rekreativnim uslugama i potrošnjom u cilju školovanja. Ova procjena se radi u skladu sa metodologijom Međunarodnog monetarnog fonda (MMF), definisanom Priručnikom BPM6, što je i potvrđeno na misiji MMF-a, po članu IV (link). Kod tumačenja i korišćenja podataka, potrebno je uzeti u obzir razlike u pokrivenosti i definicijama platnog bilansa (BPM6). Ovi podaci se razlikuju od podataka koji ocjenjuju ukupan turistički promet u Crnoj Gori. Prilikom preuzimanja i objavljivanja podataka o procjeni prihoda od stranih turista obavezno je navesti ovu napomenu.</t>
  </si>
  <si>
    <t>*****Note: The Central Bank of Montenegro, in accordance with its legal jurisdiction, is not an official producer of tourism statistics, but, exclusively for statistical purposes, assesses income only from foreign tourists for the purpose of preparing the Balance of Payments of Montenegro. Incomes from travel-tourism include estimated incomes from foreign tourists, which are supplemented with data on provided health-recreational services and spending for the purpose of education. This assessment is done in accordance with the methodology of the International Monetary Fund (IMF), defined by the BPM6 Manual, which was confirmed by the IMF mission, according to article IV (link). When interpreting and using the data, it is necessary to take into account the differences in the coverage and definitions of the balance of payments (BPM6). These data differ from the data that evaluates the total tourist traffic in Montenegro. When downloading and publishing data on the estimation of income from foreign tourists, it is mandatory to state this note.</t>
  </si>
  <si>
    <t>Jan-Okt 2024.</t>
  </si>
  <si>
    <t>Jan-Okt 2025.*</t>
  </si>
  <si>
    <r>
      <t xml:space="preserve">Ukupan priliv stranih direktnih investicija u Crnoj Gori - po zemljama </t>
    </r>
    <r>
      <rPr>
        <b/>
        <sz val="12"/>
        <color rgb="FFFF0000"/>
        <rFont val="Times New Roman"/>
        <family val="1"/>
      </rPr>
      <t>01.01. - 31.10.2025. godine*</t>
    </r>
    <r>
      <rPr>
        <b/>
        <sz val="12"/>
        <rFont val="Times New Roman"/>
        <family val="1"/>
      </rPr>
      <t>, u 000 eura</t>
    </r>
  </si>
  <si>
    <r>
      <t xml:space="preserve">Total inflow of FDI in Montenegro - by countries  </t>
    </r>
    <r>
      <rPr>
        <b/>
        <sz val="12"/>
        <color rgb="FFFF0000"/>
        <rFont val="Times New Roman"/>
        <family val="1"/>
      </rPr>
      <t>01.01. - 31.10.2025.</t>
    </r>
    <r>
      <rPr>
        <b/>
        <sz val="12"/>
        <rFont val="Times New Roman"/>
        <family val="1"/>
      </rPr>
      <t xml:space="preserve">*, 000 EUR </t>
    </r>
  </si>
  <si>
    <r>
      <t xml:space="preserve">Ukupan odliv stranih direktnih investicija u Crnoj Gori - po zemljama </t>
    </r>
    <r>
      <rPr>
        <b/>
        <sz val="12"/>
        <color rgb="FFFF0000"/>
        <rFont val="Times New Roman"/>
        <family val="1"/>
      </rPr>
      <t>01.01. - 31.10.2025. godine*</t>
    </r>
    <r>
      <rPr>
        <b/>
        <sz val="12"/>
        <rFont val="Times New Roman"/>
        <family val="1"/>
      </rPr>
      <t>, u 000 eura</t>
    </r>
  </si>
  <si>
    <r>
      <t xml:space="preserve">Total outflow of FDI in Montenegro - by countries  </t>
    </r>
    <r>
      <rPr>
        <b/>
        <sz val="12"/>
        <color rgb="FFFF0000"/>
        <rFont val="Times New Roman"/>
        <family val="1"/>
      </rPr>
      <t>01.01. - 31.10.2025.*</t>
    </r>
    <r>
      <rPr>
        <b/>
        <sz val="12"/>
        <rFont val="Times New Roman"/>
        <family val="1"/>
      </rPr>
      <t xml:space="preserve">, 000 EUR </t>
    </r>
  </si>
  <si>
    <t>Republic of Moldova</t>
  </si>
  <si>
    <r>
      <t xml:space="preserve">Ulaganje stranog kapitala koji ne povećava osnovni kapital (interkompanijski dug) / </t>
    </r>
    <r>
      <rPr>
        <b/>
        <i/>
        <sz val="12"/>
        <rFont val="Times New Roman"/>
        <family val="1"/>
      </rPr>
      <t xml:space="preserve">Investment of foreign capital that does not increase the equity capital (intercompany debt)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</si>
</sst>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_(* \(#,##0.00\);_(* &quot;-&quot;??_);_(@_)"/>
    <numFmt numFmtId="164" formatCode="&quot;$&quot;#,##0.00_);\(&quot;$&quot;#,##0.00\)"/>
    <numFmt numFmtId="165" formatCode="_(&quot;$&quot;* #,##0.00_);_(&quot;$&quot;* \(#,##0.00\);_(&quot;$&quot;* &quot;-&quot;??_);_(@_)"/>
    <numFmt numFmtId="166" formatCode="_-* #,##0.00\ &quot;€&quot;_-;\-* #,##0.00\ &quot;€&quot;_-;_-* &quot;-&quot;??\ &quot;€&quot;_-;_-@_-"/>
    <numFmt numFmtId="167" formatCode="_-* #,##0.00\ _€_-;\-* #,##0.00\ _€_-;_-* &quot;-&quot;??\ _€_-;_-@_-"/>
    <numFmt numFmtId="168" formatCode="_-* #,##0.00_-;\-* #,##0.00_-;_-* &quot;-&quot;??_-;_-@_-"/>
    <numFmt numFmtId="169" formatCode="_-* #,##0.00\ _D_i_n_._-;\-* #,##0.00\ _D_i_n_._-;_-* &quot;-&quot;??\ _D_i_n_._-;_-@_-"/>
    <numFmt numFmtId="170" formatCode="#,##0.00\ &quot;SIT&quot;;\-#,##0.00\ &quot;SIT&quot;"/>
    <numFmt numFmtId="171" formatCode="_([$€-2]* #,##0.00_);_([$€-2]* \(#,##0.00\);_([$€-2]* &quot;-&quot;??_)"/>
    <numFmt numFmtId="172" formatCode="#,##0.0_i"/>
    <numFmt numFmtId="173" formatCode="_-* #,##0.00\ _k_n_-;\-* #,##0.00\ _k_n_-;_-* &quot;-&quot;??\ _k_n_-;_-@_-"/>
    <numFmt numFmtId="174" formatCode="0.00000"/>
    <numFmt numFmtId="175" formatCode="#,##0.0"/>
    <numFmt numFmtId="176" formatCode="_-* #,##0\ _€_-;\-* #,##0\ _€_-;_-* &quot;-&quot;??\ _€_-;_-@_-"/>
    <numFmt numFmtId="177" formatCode="#,##0.0000"/>
    <numFmt numFmtId="178" formatCode="_-* #,##0.0000\ _€_-;\-* #,##0.0000\ _€_-;_-* &quot;-&quot;??\ _€_-;_-@_-"/>
    <numFmt numFmtId="179" formatCode="0.0"/>
    <numFmt numFmtId="180" formatCode="_-* #,##0.0\ _€_-;\-* #,##0.0\ _€_-;_-* &quot;-&quot;??\ _€_-;_-@_-"/>
    <numFmt numFmtId="181" formatCode="#,##0.000"/>
    <numFmt numFmtId="182" formatCode="_-* #,##0.000\ _€_-;\-* #,##0.000\ _€_-;_-* &quot;-&quot;??\ _€_-;_-@_-"/>
    <numFmt numFmtId="183" formatCode="_-* #,##0.000\ _€_-;\-* #,##0.000\ _€_-;_-* &quot;-&quot;???\ _€_-;_-@_-"/>
    <numFmt numFmtId="184" formatCode="#,##0.000000"/>
    <numFmt numFmtId="185" formatCode="0.000000"/>
  </numFmts>
  <fonts count="70" x14ac:knownFonts="1">
    <font>
      <sz val="11"/>
      <color theme="1"/>
      <name val="Calibri"/>
      <family val="2"/>
      <charset val="238"/>
      <scheme val="minor"/>
    </font>
    <font>
      <sz val="11"/>
      <color theme="1"/>
      <name val="Calibri"/>
      <family val="2"/>
      <scheme val="minor"/>
    </font>
    <font>
      <sz val="11"/>
      <color theme="1"/>
      <name val="Calibri"/>
      <family val="2"/>
      <scheme val="minor"/>
    </font>
    <font>
      <sz val="10"/>
      <name val="Arial"/>
      <family val="2"/>
    </font>
    <font>
      <b/>
      <sz val="10"/>
      <name val="Arial"/>
      <family val="2"/>
    </font>
    <font>
      <sz val="12"/>
      <name val="Arial"/>
      <family val="2"/>
    </font>
    <font>
      <i/>
      <sz val="10"/>
      <name val="Arial"/>
      <family val="2"/>
    </font>
    <font>
      <sz val="9"/>
      <color indexed="81"/>
      <name val="Tahoma"/>
      <family val="2"/>
    </font>
    <font>
      <sz val="11"/>
      <color indexed="8"/>
      <name val="Times New Roman"/>
      <family val="2"/>
      <charset val="238"/>
    </font>
    <font>
      <sz val="11"/>
      <color theme="1"/>
      <name val="Calibri"/>
      <family val="2"/>
      <scheme val="minor"/>
    </font>
    <font>
      <sz val="11"/>
      <color indexed="9"/>
      <name val="Times New Roman"/>
      <family val="2"/>
      <charset val="238"/>
    </font>
    <font>
      <sz val="11"/>
      <color indexed="17"/>
      <name val="Times New Roman"/>
      <family val="2"/>
      <charset val="238"/>
    </font>
    <font>
      <sz val="8"/>
      <name val="Microsoft Sans Serif"/>
      <family val="2"/>
    </font>
    <font>
      <b/>
      <sz val="11"/>
      <color indexed="63"/>
      <name val="Times New Roman"/>
      <family val="2"/>
      <charset val="238"/>
    </font>
    <font>
      <b/>
      <sz val="18"/>
      <color indexed="56"/>
      <name val="Cambria"/>
      <family val="2"/>
      <charset val="238"/>
    </font>
    <font>
      <b/>
      <sz val="15"/>
      <color indexed="56"/>
      <name val="Times New Roman"/>
      <family val="2"/>
      <charset val="238"/>
    </font>
    <font>
      <b/>
      <sz val="13"/>
      <color indexed="56"/>
      <name val="Times New Roman"/>
      <family val="2"/>
      <charset val="238"/>
    </font>
    <font>
      <b/>
      <sz val="11"/>
      <color indexed="56"/>
      <name val="Times New Roman"/>
      <family val="2"/>
      <charset val="238"/>
    </font>
    <font>
      <sz val="11"/>
      <color indexed="60"/>
      <name val="Times New Roman"/>
      <family val="2"/>
      <charset val="238"/>
    </font>
    <font>
      <sz val="10"/>
      <name val="Times New Roman"/>
      <family val="1"/>
    </font>
    <font>
      <sz val="10"/>
      <color theme="1"/>
      <name val="Times New Roman"/>
      <family val="2"/>
    </font>
    <font>
      <sz val="9"/>
      <name val="Arial"/>
      <family val="2"/>
    </font>
    <font>
      <sz val="8"/>
      <name val="Arial Narrow"/>
      <family val="2"/>
    </font>
    <font>
      <sz val="11"/>
      <color indexed="10"/>
      <name val="Times New Roman"/>
      <family val="2"/>
      <charset val="238"/>
    </font>
    <font>
      <i/>
      <sz val="11"/>
      <color indexed="23"/>
      <name val="Times New Roman"/>
      <family val="2"/>
      <charset val="238"/>
    </font>
    <font>
      <sz val="11"/>
      <color indexed="52"/>
      <name val="Times New Roman"/>
      <family val="2"/>
      <charset val="238"/>
    </font>
    <font>
      <b/>
      <sz val="11"/>
      <color indexed="9"/>
      <name val="Times New Roman"/>
      <family val="2"/>
      <charset val="238"/>
    </font>
    <font>
      <b/>
      <sz val="11"/>
      <color indexed="52"/>
      <name val="Times New Roman"/>
      <family val="2"/>
      <charset val="238"/>
    </font>
    <font>
      <sz val="11"/>
      <color indexed="20"/>
      <name val="Times New Roman"/>
      <family val="2"/>
      <charset val="238"/>
    </font>
    <font>
      <sz val="10"/>
      <color indexed="8"/>
      <name val="Arial"/>
      <family val="2"/>
    </font>
    <font>
      <sz val="11"/>
      <color indexed="62"/>
      <name val="Times New Roman"/>
      <family val="2"/>
      <charset val="238"/>
    </font>
    <font>
      <b/>
      <sz val="11"/>
      <color indexed="8"/>
      <name val="Times New Roman"/>
      <family val="2"/>
      <charset val="238"/>
    </font>
    <font>
      <i/>
      <sz val="9"/>
      <name val="Arial"/>
      <family val="2"/>
    </font>
    <font>
      <b/>
      <sz val="10"/>
      <color theme="1"/>
      <name val="Arial"/>
      <family val="2"/>
    </font>
    <font>
      <b/>
      <i/>
      <sz val="11"/>
      <name val="Arial"/>
      <family val="2"/>
    </font>
    <font>
      <i/>
      <sz val="12"/>
      <name val="Times New Roman"/>
      <family val="1"/>
    </font>
    <font>
      <b/>
      <sz val="11"/>
      <name val="Times New Roman"/>
      <family val="1"/>
    </font>
    <font>
      <sz val="10"/>
      <color indexed="8"/>
      <name val="MS Sans Serif"/>
      <family val="2"/>
    </font>
    <font>
      <b/>
      <i/>
      <sz val="10"/>
      <name val="Arial"/>
      <family val="2"/>
    </font>
    <font>
      <sz val="12"/>
      <name val="Times New Roman"/>
      <family val="1"/>
    </font>
    <font>
      <sz val="11"/>
      <name val="Times New Roman"/>
      <family val="1"/>
    </font>
    <font>
      <b/>
      <i/>
      <sz val="12"/>
      <name val="Times New Roman"/>
      <family val="1"/>
    </font>
    <font>
      <sz val="11"/>
      <color indexed="8"/>
      <name val="Calibri"/>
      <family val="2"/>
    </font>
    <font>
      <b/>
      <sz val="12"/>
      <name val="Times New Roman"/>
      <family val="1"/>
    </font>
    <font>
      <sz val="8"/>
      <name val="Arial"/>
      <family val="2"/>
    </font>
    <font>
      <sz val="10"/>
      <name val="Arial"/>
      <family val="2"/>
    </font>
    <font>
      <sz val="12"/>
      <name val="Arial"/>
      <family val="2"/>
    </font>
    <font>
      <b/>
      <sz val="8"/>
      <name val="Arial"/>
      <family val="2"/>
    </font>
    <font>
      <sz val="8"/>
      <color theme="1"/>
      <name val="Arial"/>
      <family val="2"/>
    </font>
    <font>
      <b/>
      <sz val="8"/>
      <color theme="1"/>
      <name val="Arial"/>
      <family val="2"/>
    </font>
    <font>
      <sz val="10"/>
      <name val="Arial"/>
      <family val="2"/>
    </font>
    <font>
      <sz val="12"/>
      <name val="Arial"/>
      <family val="2"/>
    </font>
    <font>
      <sz val="10"/>
      <name val="Arial"/>
      <family val="2"/>
    </font>
    <font>
      <sz val="10"/>
      <color theme="1"/>
      <name val="Arial"/>
      <family val="2"/>
    </font>
    <font>
      <b/>
      <sz val="11"/>
      <color indexed="81"/>
      <name val="Tahoma"/>
      <family val="2"/>
    </font>
    <font>
      <sz val="10"/>
      <name val="Arial"/>
      <family val="2"/>
    </font>
    <font>
      <sz val="12"/>
      <name val="Arial"/>
      <family val="2"/>
    </font>
    <font>
      <sz val="11"/>
      <color theme="1"/>
      <name val="Calibri"/>
      <family val="2"/>
      <charset val="238"/>
      <scheme val="minor"/>
    </font>
    <font>
      <sz val="10"/>
      <name val="Arial"/>
      <family val="2"/>
    </font>
    <font>
      <sz val="12"/>
      <name val="Arial"/>
      <family val="2"/>
    </font>
    <font>
      <sz val="10"/>
      <color rgb="FFFF0000"/>
      <name val="Arial"/>
      <family val="2"/>
    </font>
    <font>
      <sz val="10"/>
      <name val="Arial"/>
      <family val="2"/>
    </font>
    <font>
      <sz val="10"/>
      <name val="Arial"/>
      <family val="2"/>
    </font>
    <font>
      <b/>
      <sz val="8"/>
      <color rgb="FFFF0000"/>
      <name val="Arial"/>
      <family val="2"/>
    </font>
    <font>
      <sz val="10"/>
      <name val="Arial"/>
      <family val="2"/>
    </font>
    <font>
      <sz val="10"/>
      <name val="Arial"/>
      <family val="2"/>
    </font>
    <font>
      <sz val="10"/>
      <name val="Arial"/>
      <family val="2"/>
    </font>
    <font>
      <b/>
      <i/>
      <sz val="12"/>
      <color indexed="8"/>
      <name val="Times New Roman"/>
      <family val="1"/>
    </font>
    <font>
      <b/>
      <sz val="12"/>
      <color rgb="FFFF0000"/>
      <name val="Times New Roman"/>
      <family val="1"/>
    </font>
    <font>
      <u/>
      <sz val="11"/>
      <color theme="10"/>
      <name val="Calibri"/>
      <family val="2"/>
      <charset val="238"/>
      <scheme val="minor"/>
    </font>
  </fonts>
  <fills count="35">
    <fill>
      <patternFill patternType="none"/>
    </fill>
    <fill>
      <patternFill patternType="gray125"/>
    </fill>
    <fill>
      <patternFill patternType="solid">
        <fgColor theme="9" tint="0.79998168889431442"/>
        <bgColor indexed="65"/>
      </patternFill>
    </fill>
    <fill>
      <patternFill patternType="solid">
        <fgColor theme="0" tint="-0.34998626667073579"/>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0" tint="-0.249977111117893"/>
        <bgColor indexed="64"/>
      </patternFill>
    </fill>
    <fill>
      <patternFill patternType="solid">
        <fgColor rgb="FFC0C0C0"/>
        <bgColor indexed="64"/>
      </patternFill>
    </fill>
    <fill>
      <patternFill patternType="solid">
        <fgColor indexed="22"/>
        <bgColor indexed="64"/>
      </patternFill>
    </fill>
    <fill>
      <patternFill patternType="solid">
        <fgColor indexed="44"/>
        <bgColor indexed="64"/>
      </patternFill>
    </fill>
    <fill>
      <patternFill patternType="solid">
        <fgColor theme="9" tint="0.59999389629810485"/>
        <bgColor indexed="64"/>
      </patternFill>
    </fill>
  </fills>
  <borders count="71">
    <border>
      <left/>
      <right/>
      <top/>
      <bottom/>
      <diagonal/>
    </border>
    <border>
      <left/>
      <right/>
      <top style="thin">
        <color indexed="64"/>
      </top>
      <bottom/>
      <diagonal/>
    </border>
    <border>
      <left/>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s>
  <cellStyleXfs count="289">
    <xf numFmtId="0" fontId="0" fillId="0" borderId="0"/>
    <xf numFmtId="0" fontId="3" fillId="0" borderId="0"/>
    <xf numFmtId="0" fontId="3" fillId="0" borderId="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2"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170"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9" fillId="0" borderId="0" applyFont="0" applyFill="0" applyBorder="0" applyAlignment="0" applyProtection="0"/>
    <xf numFmtId="165" fontId="3" fillId="0" borderId="0" applyFont="0" applyFill="0" applyBorder="0" applyAlignment="0" applyProtection="0"/>
    <xf numFmtId="0" fontId="11" fillId="10" borderId="0" applyNumberFormat="0" applyBorder="0" applyAlignment="0" applyProtection="0"/>
    <xf numFmtId="166" fontId="12" fillId="0" borderId="0" applyFont="0" applyFill="0" applyBorder="0" applyAlignment="0" applyProtection="0"/>
    <xf numFmtId="171" fontId="3" fillId="0" borderId="0" applyFont="0" applyFill="0" applyBorder="0" applyAlignment="0" applyProtection="0"/>
    <xf numFmtId="0" fontId="13" fillId="22" borderId="3" applyNumberFormat="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23" borderId="0" applyNumberFormat="0" applyBorder="0" applyAlignment="0" applyProtection="0"/>
    <xf numFmtId="0" fontId="19" fillId="0" borderId="0"/>
    <xf numFmtId="0" fontId="3" fillId="0" borderId="0"/>
    <xf numFmtId="0" fontId="3" fillId="0" borderId="0"/>
    <xf numFmtId="0" fontId="9" fillId="0" borderId="0"/>
    <xf numFmtId="0" fontId="3" fillId="0" borderId="0"/>
    <xf numFmtId="0" fontId="9" fillId="0" borderId="0"/>
    <xf numFmtId="0" fontId="3" fillId="0" borderId="0"/>
    <xf numFmtId="0" fontId="9" fillId="0" borderId="0"/>
    <xf numFmtId="0" fontId="20" fillId="0" borderId="0"/>
    <xf numFmtId="0" fontId="5" fillId="0" borderId="0"/>
    <xf numFmtId="172" fontId="21" fillId="0" borderId="0" applyFill="0" applyBorder="0" applyProtection="0">
      <alignment horizontal="right"/>
    </xf>
    <xf numFmtId="172" fontId="22" fillId="0" borderId="0" applyFill="0" applyBorder="0" applyProtection="0">
      <alignment horizontal="right"/>
    </xf>
    <xf numFmtId="0" fontId="3" fillId="24" borderId="7" applyNumberFormat="0" applyFont="0" applyAlignment="0" applyProtection="0"/>
    <xf numFmtId="0" fontId="3" fillId="24" borderId="7" applyNumberFormat="0" applyFont="0" applyAlignment="0" applyProtection="0"/>
    <xf numFmtId="0" fontId="23" fillId="0" borderId="0" applyNumberFormat="0" applyFill="0" applyBorder="0" applyAlignment="0" applyProtection="0"/>
    <xf numFmtId="9" fontId="3" fillId="0" borderId="0" applyFont="0" applyFill="0" applyBorder="0" applyAlignment="0" applyProtection="0"/>
    <xf numFmtId="0" fontId="24" fillId="0" borderId="0" applyNumberFormat="0" applyFill="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8" borderId="0" applyNumberFormat="0" applyBorder="0" applyAlignment="0" applyProtection="0"/>
    <xf numFmtId="0" fontId="25" fillId="0" borderId="8" applyNumberFormat="0" applyFill="0" applyAlignment="0" applyProtection="0"/>
    <xf numFmtId="0" fontId="26" fillId="29" borderId="9" applyNumberFormat="0" applyAlignment="0" applyProtection="0"/>
    <xf numFmtId="0" fontId="27" fillId="22" borderId="10" applyNumberFormat="0" applyAlignment="0" applyProtection="0"/>
    <xf numFmtId="0" fontId="28" fillId="9" borderId="0" applyNumberFormat="0" applyBorder="0" applyAlignment="0" applyProtection="0"/>
    <xf numFmtId="0" fontId="29" fillId="0" borderId="0">
      <alignment vertical="top"/>
    </xf>
    <xf numFmtId="0" fontId="30" fillId="13" borderId="10" applyNumberFormat="0" applyAlignment="0" applyProtection="0"/>
    <xf numFmtId="0" fontId="31" fillId="0" borderId="11" applyNumberFormat="0" applyFill="0" applyAlignment="0" applyProtection="0"/>
    <xf numFmtId="173" fontId="3" fillId="0" borderId="0" applyFont="0" applyFill="0" applyBorder="0" applyAlignment="0" applyProtection="0"/>
    <xf numFmtId="0" fontId="3" fillId="0" borderId="0"/>
    <xf numFmtId="0" fontId="3" fillId="0" borderId="0"/>
    <xf numFmtId="0" fontId="3" fillId="0" borderId="0"/>
    <xf numFmtId="0" fontId="37" fillId="0" borderId="0"/>
    <xf numFmtId="43" fontId="3" fillId="0" borderId="0" applyFont="0" applyFill="0" applyBorder="0" applyAlignment="0" applyProtection="0"/>
    <xf numFmtId="0" fontId="5" fillId="0" borderId="0"/>
    <xf numFmtId="0" fontId="5" fillId="0" borderId="0"/>
    <xf numFmtId="0" fontId="3" fillId="0" borderId="0"/>
    <xf numFmtId="168" fontId="3" fillId="0" borderId="0" applyFont="0" applyFill="0" applyBorder="0" applyAlignment="0" applyProtection="0"/>
    <xf numFmtId="0" fontId="3" fillId="0" borderId="0"/>
    <xf numFmtId="0" fontId="42" fillId="0" borderId="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3" fillId="0" borderId="0"/>
    <xf numFmtId="0" fontId="37"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170"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42" fillId="0" borderId="0" applyFont="0" applyFill="0" applyBorder="0" applyAlignment="0" applyProtection="0"/>
    <xf numFmtId="171" fontId="3" fillId="0" borderId="0" applyFont="0" applyFill="0" applyBorder="0" applyAlignment="0" applyProtection="0"/>
    <xf numFmtId="0" fontId="5" fillId="0" borderId="0"/>
    <xf numFmtId="0" fontId="5" fillId="0" borderId="0"/>
    <xf numFmtId="0" fontId="42"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7" fontId="9" fillId="0" borderId="0" applyFont="0" applyFill="0" applyBorder="0" applyAlignment="0" applyProtection="0"/>
    <xf numFmtId="9" fontId="9" fillId="0" borderId="0" applyFont="0" applyFill="0" applyBorder="0" applyAlignment="0" applyProtection="0"/>
    <xf numFmtId="43" fontId="5" fillId="0" borderId="0" applyFont="0" applyFill="0" applyBorder="0" applyAlignment="0" applyProtection="0"/>
    <xf numFmtId="43" fontId="46" fillId="0" borderId="0" applyFont="0" applyFill="0" applyBorder="0" applyAlignment="0" applyProtection="0"/>
    <xf numFmtId="43" fontId="45" fillId="0" borderId="0" applyFont="0" applyFill="0" applyBorder="0" applyAlignment="0" applyProtection="0"/>
    <xf numFmtId="0" fontId="5" fillId="0" borderId="0"/>
    <xf numFmtId="0" fontId="5" fillId="0" borderId="0"/>
    <xf numFmtId="0" fontId="46" fillId="0" borderId="0"/>
    <xf numFmtId="43" fontId="3" fillId="0" borderId="0" applyFont="0" applyFill="0" applyBorder="0" applyAlignment="0" applyProtection="0"/>
    <xf numFmtId="0" fontId="45" fillId="0" borderId="0"/>
    <xf numFmtId="43" fontId="45" fillId="0" borderId="0" applyFont="0" applyFill="0" applyBorder="0" applyAlignment="0" applyProtection="0"/>
    <xf numFmtId="9" fontId="45" fillId="0" borderId="0" applyFont="0" applyFill="0" applyBorder="0" applyAlignment="0" applyProtection="0"/>
    <xf numFmtId="168" fontId="45" fillId="0" borderId="0" applyFont="0" applyFill="0" applyBorder="0" applyAlignment="0" applyProtection="0"/>
    <xf numFmtId="170" fontId="45" fillId="0" borderId="0" applyFont="0" applyFill="0" applyBorder="0" applyAlignment="0" applyProtection="0"/>
    <xf numFmtId="168" fontId="3" fillId="0" borderId="0" applyFont="0" applyFill="0" applyBorder="0" applyAlignment="0" applyProtection="0"/>
    <xf numFmtId="0" fontId="50" fillId="0" borderId="0"/>
    <xf numFmtId="43" fontId="3" fillId="0" borderId="0" applyFont="0" applyFill="0" applyBorder="0" applyAlignment="0" applyProtection="0"/>
    <xf numFmtId="43" fontId="51" fillId="0" borderId="0" applyFont="0" applyFill="0" applyBorder="0" applyAlignment="0" applyProtection="0"/>
    <xf numFmtId="0" fontId="51" fillId="0" borderId="0"/>
    <xf numFmtId="43" fontId="50" fillId="0" borderId="0" applyFont="0" applyFill="0" applyBorder="0" applyAlignment="0" applyProtection="0"/>
    <xf numFmtId="9" fontId="50" fillId="0" borderId="0" applyFont="0" applyFill="0" applyBorder="0" applyAlignment="0" applyProtection="0"/>
    <xf numFmtId="43" fontId="52" fillId="0" borderId="0" applyFont="0" applyFill="0" applyBorder="0" applyAlignment="0" applyProtection="0"/>
    <xf numFmtId="9" fontId="52" fillId="0" borderId="0" applyFont="0" applyFill="0" applyBorder="0" applyAlignment="0" applyProtection="0"/>
    <xf numFmtId="0" fontId="3" fillId="0" borderId="0"/>
    <xf numFmtId="0" fontId="5" fillId="0" borderId="0"/>
    <xf numFmtId="9" fontId="3" fillId="0" borderId="0" applyFont="0" applyFill="0" applyBorder="0" applyAlignment="0" applyProtection="0"/>
    <xf numFmtId="168" fontId="52"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2" fillId="0" borderId="0"/>
    <xf numFmtId="0" fontId="55"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5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56"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7" fontId="5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59"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58"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61" fillId="0" borderId="0" applyFont="0" applyFill="0" applyBorder="0" applyAlignment="0" applyProtection="0"/>
    <xf numFmtId="168"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39" fillId="0" borderId="0"/>
    <xf numFmtId="0" fontId="62" fillId="0" borderId="0"/>
    <xf numFmtId="0" fontId="3" fillId="0" borderId="0"/>
    <xf numFmtId="168" fontId="62" fillId="0" borderId="0" applyFont="0" applyFill="0" applyBorder="0" applyAlignment="0" applyProtection="0"/>
    <xf numFmtId="0" fontId="64" fillId="0" borderId="0"/>
    <xf numFmtId="168" fontId="64" fillId="0" borderId="0" applyFont="0" applyFill="0" applyBorder="0" applyAlignment="0" applyProtection="0"/>
    <xf numFmtId="9" fontId="64" fillId="0" borderId="0" applyFont="0" applyFill="0" applyBorder="0" applyAlignment="0" applyProtection="0"/>
    <xf numFmtId="0" fontId="65" fillId="0" borderId="0"/>
    <xf numFmtId="43" fontId="65" fillId="0" borderId="0" applyFont="0" applyFill="0" applyBorder="0" applyAlignment="0" applyProtection="0"/>
    <xf numFmtId="9" fontId="65" fillId="0" borderId="0" applyFont="0" applyFill="0" applyBorder="0" applyAlignment="0" applyProtection="0"/>
    <xf numFmtId="0" fontId="3" fillId="0" borderId="0"/>
    <xf numFmtId="0" fontId="66" fillId="0" borderId="0"/>
    <xf numFmtId="9" fontId="57" fillId="0" borderId="0" applyFont="0" applyFill="0" applyBorder="0" applyAlignment="0" applyProtection="0"/>
    <xf numFmtId="171" fontId="3" fillId="0" borderId="0"/>
    <xf numFmtId="167" fontId="57" fillId="0" borderId="0" applyFont="0" applyFill="0" applyBorder="0" applyAlignment="0" applyProtection="0"/>
    <xf numFmtId="9" fontId="57" fillId="0" borderId="0" applyFont="0" applyFill="0" applyBorder="0" applyAlignment="0" applyProtection="0"/>
    <xf numFmtId="0" fontId="2" fillId="0" borderId="0"/>
    <xf numFmtId="0" fontId="19" fillId="0" borderId="0"/>
    <xf numFmtId="0" fontId="69" fillId="0" borderId="0" applyNumberFormat="0" applyFill="0" applyBorder="0" applyAlignment="0" applyProtection="0"/>
    <xf numFmtId="0" fontId="1" fillId="0" borderId="0"/>
    <xf numFmtId="0" fontId="69" fillId="0" borderId="0" applyNumberFormat="0" applyFill="0" applyBorder="0" applyAlignment="0" applyProtection="0"/>
    <xf numFmtId="0" fontId="57" fillId="0" borderId="0"/>
  </cellStyleXfs>
  <cellXfs count="504">
    <xf numFmtId="0" fontId="0" fillId="0" borderId="0" xfId="0"/>
    <xf numFmtId="0" fontId="4" fillId="0" borderId="0" xfId="1" applyFont="1" applyBorder="1" applyAlignment="1">
      <alignment horizontal="left" wrapText="1"/>
    </xf>
    <xf numFmtId="0" fontId="3" fillId="0" borderId="0" xfId="2"/>
    <xf numFmtId="3" fontId="4" fillId="3" borderId="1" xfId="2" applyNumberFormat="1" applyFont="1" applyFill="1" applyBorder="1" applyAlignment="1">
      <alignment horizontal="right"/>
    </xf>
    <xf numFmtId="0" fontId="3" fillId="0" borderId="0" xfId="2" applyFont="1"/>
    <xf numFmtId="3" fontId="4" fillId="5" borderId="0" xfId="2" applyNumberFormat="1" applyFont="1" applyFill="1" applyBorder="1" applyAlignment="1">
      <alignment horizontal="right"/>
    </xf>
    <xf numFmtId="0" fontId="4" fillId="0" borderId="0" xfId="2" applyFont="1"/>
    <xf numFmtId="3" fontId="3" fillId="5" borderId="0" xfId="2" applyNumberFormat="1" applyFont="1" applyFill="1" applyBorder="1" applyAlignment="1">
      <alignment horizontal="right" wrapText="1"/>
    </xf>
    <xf numFmtId="3" fontId="4" fillId="7" borderId="0" xfId="2" applyNumberFormat="1" applyFont="1" applyFill="1" applyBorder="1" applyAlignment="1">
      <alignment horizontal="right" wrapText="1"/>
    </xf>
    <xf numFmtId="3" fontId="3" fillId="7" borderId="0" xfId="2" applyNumberFormat="1" applyFont="1" applyFill="1" applyBorder="1" applyAlignment="1">
      <alignment horizontal="right" wrapText="1"/>
    </xf>
    <xf numFmtId="3" fontId="6" fillId="4" borderId="0" xfId="2" applyNumberFormat="1" applyFont="1" applyFill="1" applyBorder="1"/>
    <xf numFmtId="3" fontId="4" fillId="6" borderId="0" xfId="2" applyNumberFormat="1" applyFont="1" applyFill="1" applyBorder="1" applyAlignment="1">
      <alignment horizontal="right" wrapText="1"/>
    </xf>
    <xf numFmtId="0" fontId="5" fillId="0" borderId="0" xfId="2" applyFont="1"/>
    <xf numFmtId="3" fontId="4" fillId="3" borderId="0" xfId="2" applyNumberFormat="1" applyFont="1" applyFill="1" applyBorder="1" applyAlignment="1">
      <alignment horizontal="right"/>
    </xf>
    <xf numFmtId="0" fontId="32" fillId="0" borderId="0" xfId="0" applyFont="1" applyAlignment="1">
      <alignment vertical="center" wrapText="1"/>
    </xf>
    <xf numFmtId="3" fontId="4" fillId="3" borderId="2" xfId="2" applyNumberFormat="1" applyFont="1" applyFill="1" applyBorder="1"/>
    <xf numFmtId="3" fontId="4" fillId="7" borderId="2" xfId="2" applyNumberFormat="1" applyFont="1" applyFill="1" applyBorder="1"/>
    <xf numFmtId="3" fontId="3" fillId="5" borderId="0" xfId="2" applyNumberFormat="1" applyFont="1" applyFill="1" applyBorder="1"/>
    <xf numFmtId="3" fontId="4" fillId="30" borderId="2" xfId="2" applyNumberFormat="1" applyFont="1" applyFill="1" applyBorder="1"/>
    <xf numFmtId="0" fontId="3" fillId="0" borderId="0" xfId="71"/>
    <xf numFmtId="0" fontId="38" fillId="0" borderId="0" xfId="71" applyFont="1"/>
    <xf numFmtId="0" fontId="39" fillId="0" borderId="0" xfId="42" applyFont="1" applyAlignment="1">
      <alignment horizontal="center"/>
    </xf>
    <xf numFmtId="0" fontId="39" fillId="0" borderId="0" xfId="42" applyNumberFormat="1" applyFont="1" applyAlignment="1">
      <alignment horizontal="center"/>
    </xf>
    <xf numFmtId="4" fontId="39" fillId="0" borderId="0" xfId="42" applyNumberFormat="1" applyFont="1" applyAlignment="1">
      <alignment horizontal="center"/>
    </xf>
    <xf numFmtId="43" fontId="39" fillId="0" borderId="0" xfId="42" applyNumberFormat="1" applyFont="1" applyAlignment="1">
      <alignment horizontal="center"/>
    </xf>
    <xf numFmtId="0" fontId="39" fillId="0" borderId="0" xfId="2" applyFont="1"/>
    <xf numFmtId="0" fontId="41" fillId="0" borderId="0" xfId="42" applyFont="1"/>
    <xf numFmtId="169" fontId="39" fillId="0" borderId="0" xfId="42" applyNumberFormat="1" applyFont="1" applyAlignment="1">
      <alignment horizontal="center"/>
    </xf>
    <xf numFmtId="0" fontId="39" fillId="0" borderId="0" xfId="42" applyFont="1"/>
    <xf numFmtId="0" fontId="19" fillId="0" borderId="0" xfId="2" applyFont="1"/>
    <xf numFmtId="3" fontId="4" fillId="3" borderId="49" xfId="2" applyNumberFormat="1" applyFont="1" applyFill="1" applyBorder="1"/>
    <xf numFmtId="3" fontId="3" fillId="0" borderId="0" xfId="2" applyNumberFormat="1"/>
    <xf numFmtId="0" fontId="47" fillId="3" borderId="2" xfId="2" applyFont="1" applyFill="1" applyBorder="1" applyAlignment="1">
      <alignment horizontal="left"/>
    </xf>
    <xf numFmtId="0" fontId="44" fillId="4" borderId="2" xfId="1" applyFont="1" applyFill="1" applyBorder="1" applyAlignment="1">
      <alignment horizontal="left" wrapText="1" indent="2"/>
    </xf>
    <xf numFmtId="0" fontId="47" fillId="7" borderId="2" xfId="2" applyFont="1" applyFill="1" applyBorder="1" applyAlignment="1"/>
    <xf numFmtId="0" fontId="44" fillId="0" borderId="0" xfId="2" applyFont="1" applyBorder="1" applyAlignment="1"/>
    <xf numFmtId="0" fontId="47" fillId="30" borderId="2" xfId="2" applyFont="1" applyFill="1" applyBorder="1" applyAlignment="1"/>
    <xf numFmtId="0" fontId="47" fillId="4" borderId="0" xfId="1" applyFont="1" applyFill="1" applyBorder="1" applyAlignment="1">
      <alignment horizontal="left" wrapText="1" indent="1"/>
    </xf>
    <xf numFmtId="49" fontId="48" fillId="5" borderId="0" xfId="2" applyNumberFormat="1" applyFont="1" applyFill="1" applyBorder="1" applyAlignment="1"/>
    <xf numFmtId="0" fontId="49" fillId="30" borderId="2" xfId="2" applyFont="1" applyFill="1" applyBorder="1" applyAlignment="1"/>
    <xf numFmtId="0" fontId="39" fillId="0" borderId="0" xfId="0" applyFont="1"/>
    <xf numFmtId="4" fontId="39" fillId="0" borderId="0" xfId="0" applyNumberFormat="1" applyFont="1"/>
    <xf numFmtId="0" fontId="5" fillId="0" borderId="0" xfId="0" applyFont="1"/>
    <xf numFmtId="4" fontId="5" fillId="0" borderId="0" xfId="0" applyNumberFormat="1" applyFont="1"/>
    <xf numFmtId="4" fontId="40" fillId="0" borderId="0" xfId="39" applyNumberFormat="1" applyFont="1" applyAlignment="1">
      <alignment horizontal="center"/>
    </xf>
    <xf numFmtId="0" fontId="40" fillId="0" borderId="0" xfId="39" applyFont="1" applyAlignment="1">
      <alignment horizontal="center"/>
    </xf>
    <xf numFmtId="0" fontId="40" fillId="0" borderId="0" xfId="39" applyFont="1"/>
    <xf numFmtId="0" fontId="4" fillId="3" borderId="22" xfId="2" applyFont="1" applyFill="1" applyBorder="1" applyAlignment="1">
      <alignment horizontal="left"/>
    </xf>
    <xf numFmtId="0" fontId="3" fillId="0" borderId="25" xfId="2" applyFont="1" applyBorder="1" applyAlignment="1">
      <alignment horizontal="left" indent="2"/>
    </xf>
    <xf numFmtId="0" fontId="3" fillId="4" borderId="25" xfId="1" applyFont="1" applyFill="1" applyBorder="1" applyAlignment="1">
      <alignment horizontal="left" wrapText="1" indent="2"/>
    </xf>
    <xf numFmtId="0" fontId="4" fillId="31" borderId="22" xfId="2" applyFont="1" applyFill="1" applyBorder="1" applyAlignment="1">
      <alignment horizontal="left" wrapText="1" indent="1"/>
    </xf>
    <xf numFmtId="0" fontId="3" fillId="5" borderId="25" xfId="1" applyFont="1" applyFill="1" applyBorder="1" applyAlignment="1">
      <alignment horizontal="left" wrapText="1" indent="2"/>
    </xf>
    <xf numFmtId="3" fontId="33" fillId="4" borderId="22" xfId="2" applyNumberFormat="1" applyFont="1" applyFill="1" applyBorder="1" applyAlignment="1">
      <alignment wrapText="1"/>
    </xf>
    <xf numFmtId="0" fontId="4" fillId="7" borderId="22" xfId="2" applyFont="1" applyFill="1" applyBorder="1" applyAlignment="1"/>
    <xf numFmtId="0" fontId="4" fillId="30" borderId="22" xfId="2" applyFont="1" applyFill="1" applyBorder="1" applyAlignment="1"/>
    <xf numFmtId="3" fontId="4" fillId="30" borderId="1" xfId="2" applyNumberFormat="1" applyFont="1" applyFill="1" applyBorder="1"/>
    <xf numFmtId="0" fontId="4" fillId="3" borderId="18" xfId="2" applyFont="1" applyFill="1" applyBorder="1" applyAlignment="1">
      <alignment horizontal="left"/>
    </xf>
    <xf numFmtId="0" fontId="4" fillId="31" borderId="45" xfId="2" applyFont="1" applyFill="1" applyBorder="1" applyAlignment="1">
      <alignment horizontal="left" wrapText="1" indent="1"/>
    </xf>
    <xf numFmtId="0" fontId="43" fillId="32" borderId="26" xfId="70" applyFont="1" applyFill="1" applyBorder="1" applyAlignment="1"/>
    <xf numFmtId="0" fontId="3" fillId="0" borderId="0" xfId="2" applyFont="1" applyAlignment="1">
      <alignment horizontal="right"/>
    </xf>
    <xf numFmtId="3" fontId="4" fillId="5" borderId="0" xfId="2" applyNumberFormat="1" applyFont="1" applyFill="1" applyBorder="1" applyAlignment="1">
      <alignment horizontal="right" wrapText="1"/>
    </xf>
    <xf numFmtId="3" fontId="4" fillId="34" borderId="2" xfId="2" applyNumberFormat="1" applyFont="1" applyFill="1" applyBorder="1" applyAlignment="1">
      <alignment horizontal="right"/>
    </xf>
    <xf numFmtId="0" fontId="3" fillId="0" borderId="0" xfId="2" applyFont="1" applyAlignment="1">
      <alignment horizontal="left"/>
    </xf>
    <xf numFmtId="0" fontId="43" fillId="32" borderId="0" xfId="70" applyFont="1" applyFill="1" applyBorder="1" applyAlignment="1">
      <alignment horizontal="left"/>
    </xf>
    <xf numFmtId="0" fontId="3" fillId="0" borderId="0" xfId="149"/>
    <xf numFmtId="3" fontId="3" fillId="0" borderId="0" xfId="149" applyNumberFormat="1"/>
    <xf numFmtId="0" fontId="43" fillId="30" borderId="0" xfId="2" applyFont="1" applyFill="1" applyBorder="1" applyAlignment="1"/>
    <xf numFmtId="0" fontId="3" fillId="0" borderId="0" xfId="149" applyFont="1"/>
    <xf numFmtId="0" fontId="3" fillId="3" borderId="34" xfId="2" applyFont="1" applyFill="1" applyBorder="1" applyAlignment="1"/>
    <xf numFmtId="0" fontId="4" fillId="3" borderId="17" xfId="2" applyFont="1" applyFill="1" applyBorder="1" applyAlignment="1"/>
    <xf numFmtId="0" fontId="38" fillId="0" borderId="0" xfId="0" applyFont="1" applyAlignment="1">
      <alignment vertical="center" wrapText="1"/>
    </xf>
    <xf numFmtId="0" fontId="38"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horizontal="left" vertical="center" wrapText="1"/>
    </xf>
    <xf numFmtId="3" fontId="3" fillId="0" borderId="0" xfId="2" applyNumberFormat="1" applyFont="1"/>
    <xf numFmtId="3" fontId="3" fillId="0" borderId="0" xfId="149" applyNumberFormat="1" applyFont="1"/>
    <xf numFmtId="3" fontId="4" fillId="4" borderId="2" xfId="2" applyNumberFormat="1" applyFont="1" applyFill="1" applyBorder="1"/>
    <xf numFmtId="3" fontId="3" fillId="5" borderId="1" xfId="2" applyNumberFormat="1" applyFont="1" applyFill="1" applyBorder="1"/>
    <xf numFmtId="3" fontId="3" fillId="5" borderId="49" xfId="2" applyNumberFormat="1" applyFont="1" applyFill="1" applyBorder="1"/>
    <xf numFmtId="3" fontId="4" fillId="4" borderId="0" xfId="2" applyNumberFormat="1" applyFont="1" applyFill="1" applyBorder="1"/>
    <xf numFmtId="3" fontId="4" fillId="3" borderId="2" xfId="2" applyNumberFormat="1" applyFont="1" applyFill="1" applyBorder="1" applyAlignment="1">
      <alignment horizontal="right"/>
    </xf>
    <xf numFmtId="3" fontId="4" fillId="6" borderId="0" xfId="2" applyNumberFormat="1" applyFont="1" applyFill="1" applyBorder="1" applyAlignment="1">
      <alignment horizontal="right"/>
    </xf>
    <xf numFmtId="3" fontId="3" fillId="7" borderId="0" xfId="2" applyNumberFormat="1" applyFont="1" applyFill="1" applyBorder="1" applyAlignment="1">
      <alignment horizontal="right"/>
    </xf>
    <xf numFmtId="3" fontId="4" fillId="7" borderId="0" xfId="2" applyNumberFormat="1" applyFont="1" applyFill="1" applyBorder="1" applyAlignment="1">
      <alignment horizontal="right"/>
    </xf>
    <xf numFmtId="0" fontId="4" fillId="3" borderId="26" xfId="2" applyFont="1" applyFill="1" applyBorder="1" applyAlignment="1">
      <alignment horizontal="left"/>
    </xf>
    <xf numFmtId="0" fontId="5" fillId="0" borderId="0" xfId="149" applyFont="1"/>
    <xf numFmtId="3" fontId="4" fillId="3" borderId="0" xfId="2" applyNumberFormat="1" applyFont="1" applyFill="1" applyBorder="1"/>
    <xf numFmtId="3" fontId="4" fillId="7" borderId="0" xfId="2" applyNumberFormat="1" applyFont="1" applyFill="1" applyBorder="1"/>
    <xf numFmtId="3" fontId="4" fillId="30" borderId="0" xfId="2" applyNumberFormat="1" applyFont="1" applyFill="1" applyBorder="1"/>
    <xf numFmtId="3" fontId="4" fillId="34" borderId="0" xfId="2" applyNumberFormat="1" applyFont="1" applyFill="1" applyBorder="1" applyAlignment="1">
      <alignment horizontal="right"/>
    </xf>
    <xf numFmtId="3" fontId="3" fillId="5" borderId="49" xfId="2" applyNumberFormat="1" applyFont="1" applyFill="1" applyBorder="1" applyAlignment="1">
      <alignment horizontal="right" wrapText="1"/>
    </xf>
    <xf numFmtId="0" fontId="3" fillId="0" borderId="0" xfId="2" applyFont="1" applyBorder="1" applyAlignment="1">
      <alignment horizontal="right"/>
    </xf>
    <xf numFmtId="3" fontId="4" fillId="6" borderId="1" xfId="2" applyNumberFormat="1" applyFont="1" applyFill="1" applyBorder="1" applyAlignment="1">
      <alignment horizontal="right" wrapText="1"/>
    </xf>
    <xf numFmtId="3" fontId="3" fillId="7" borderId="49" xfId="2" applyNumberFormat="1" applyFont="1" applyFill="1" applyBorder="1" applyAlignment="1">
      <alignment horizontal="right"/>
    </xf>
    <xf numFmtId="3" fontId="4" fillId="6" borderId="49" xfId="2" applyNumberFormat="1" applyFont="1" applyFill="1" applyBorder="1" applyAlignment="1">
      <alignment horizontal="right" wrapText="1"/>
    </xf>
    <xf numFmtId="3" fontId="4" fillId="7" borderId="49" xfId="2" applyNumberFormat="1" applyFont="1" applyFill="1" applyBorder="1" applyAlignment="1">
      <alignment horizontal="right"/>
    </xf>
    <xf numFmtId="3" fontId="3" fillId="0" borderId="49" xfId="2" applyNumberFormat="1" applyFont="1" applyBorder="1" applyAlignment="1">
      <alignment horizontal="right"/>
    </xf>
    <xf numFmtId="0" fontId="4" fillId="3" borderId="48" xfId="2" applyFont="1" applyFill="1" applyBorder="1" applyAlignment="1">
      <alignment horizontal="center"/>
    </xf>
    <xf numFmtId="3" fontId="4" fillId="3" borderId="48" xfId="2" applyNumberFormat="1" applyFont="1" applyFill="1" applyBorder="1"/>
    <xf numFmtId="0" fontId="4" fillId="0" borderId="0" xfId="149" applyFont="1"/>
    <xf numFmtId="0" fontId="43" fillId="30" borderId="19" xfId="74" applyFont="1" applyFill="1" applyBorder="1"/>
    <xf numFmtId="0" fontId="43" fillId="30" borderId="22" xfId="74" applyFont="1" applyFill="1" applyBorder="1"/>
    <xf numFmtId="0" fontId="43" fillId="30" borderId="27" xfId="74" applyFont="1" applyFill="1" applyBorder="1"/>
    <xf numFmtId="3" fontId="6" fillId="0" borderId="0" xfId="0" applyNumberFormat="1" applyFont="1" applyAlignment="1">
      <alignment vertical="center" wrapText="1"/>
    </xf>
    <xf numFmtId="0" fontId="60" fillId="0" borderId="0" xfId="2" applyFont="1" applyAlignment="1">
      <alignment horizontal="right"/>
    </xf>
    <xf numFmtId="3" fontId="3" fillId="3" borderId="0" xfId="2" applyNumberFormat="1" applyFont="1" applyFill="1" applyBorder="1"/>
    <xf numFmtId="3" fontId="4" fillId="4" borderId="49" xfId="2" applyNumberFormat="1" applyFont="1" applyFill="1" applyBorder="1"/>
    <xf numFmtId="3" fontId="4" fillId="4" borderId="1" xfId="2" applyNumberFormat="1" applyFont="1" applyFill="1" applyBorder="1"/>
    <xf numFmtId="176" fontId="3" fillId="0" borderId="0" xfId="210" applyNumberFormat="1" applyFont="1"/>
    <xf numFmtId="0" fontId="43" fillId="30" borderId="26" xfId="74" applyFont="1" applyFill="1" applyBorder="1"/>
    <xf numFmtId="174" fontId="3" fillId="0" borderId="0" xfId="253" applyNumberFormat="1" applyFont="1"/>
    <xf numFmtId="174" fontId="4" fillId="0" borderId="0" xfId="253" applyNumberFormat="1" applyFont="1"/>
    <xf numFmtId="174" fontId="3" fillId="0" borderId="0" xfId="253" applyNumberFormat="1"/>
    <xf numFmtId="0" fontId="43" fillId="30" borderId="18" xfId="74" applyFont="1" applyFill="1" applyBorder="1"/>
    <xf numFmtId="3" fontId="4" fillId="7" borderId="1" xfId="2" applyNumberFormat="1" applyFont="1" applyFill="1" applyBorder="1"/>
    <xf numFmtId="0" fontId="4" fillId="3" borderId="47" xfId="2" applyFont="1" applyFill="1" applyBorder="1" applyAlignment="1">
      <alignment horizontal="center"/>
    </xf>
    <xf numFmtId="0" fontId="60" fillId="0" borderId="0" xfId="149" applyFont="1"/>
    <xf numFmtId="3" fontId="4" fillId="3" borderId="28" xfId="2" applyNumberFormat="1" applyFont="1" applyFill="1" applyBorder="1"/>
    <xf numFmtId="3" fontId="3" fillId="0" borderId="1" xfId="2" applyNumberFormat="1" applyFont="1" applyBorder="1" applyAlignment="1">
      <alignment horizontal="right"/>
    </xf>
    <xf numFmtId="3" fontId="3" fillId="5" borderId="1" xfId="2" applyNumberFormat="1" applyFont="1" applyFill="1" applyBorder="1" applyAlignment="1">
      <alignment horizontal="right" wrapText="1"/>
    </xf>
    <xf numFmtId="0" fontId="3" fillId="0" borderId="22" xfId="71" applyBorder="1" applyAlignment="1">
      <alignment horizontal="left"/>
    </xf>
    <xf numFmtId="0" fontId="4" fillId="32" borderId="26" xfId="71" applyFont="1" applyFill="1" applyBorder="1" applyAlignment="1">
      <alignment horizontal="left"/>
    </xf>
    <xf numFmtId="0" fontId="4" fillId="32" borderId="14" xfId="71" applyFont="1" applyFill="1" applyBorder="1" applyAlignment="1">
      <alignment horizontal="left"/>
    </xf>
    <xf numFmtId="0" fontId="4" fillId="0" borderId="26" xfId="71" applyFont="1" applyBorder="1" applyAlignment="1">
      <alignment horizontal="left"/>
    </xf>
    <xf numFmtId="0" fontId="3" fillId="0" borderId="19" xfId="71" applyBorder="1" applyAlignment="1">
      <alignment horizontal="left"/>
    </xf>
    <xf numFmtId="0" fontId="4" fillId="3" borderId="27" xfId="2" applyFont="1" applyFill="1" applyBorder="1" applyAlignment="1">
      <alignment horizontal="left"/>
    </xf>
    <xf numFmtId="0" fontId="62" fillId="0" borderId="0" xfId="268"/>
    <xf numFmtId="0" fontId="3" fillId="0" borderId="0" xfId="71" applyFont="1"/>
    <xf numFmtId="174" fontId="62" fillId="0" borderId="0" xfId="270" applyNumberFormat="1"/>
    <xf numFmtId="174" fontId="3" fillId="0" borderId="0" xfId="270" applyNumberFormat="1" applyFont="1"/>
    <xf numFmtId="174" fontId="60" fillId="0" borderId="0" xfId="270" applyNumberFormat="1" applyFont="1"/>
    <xf numFmtId="0" fontId="4" fillId="0" borderId="0" xfId="71" applyFont="1" applyAlignment="1">
      <alignment horizontal="right"/>
    </xf>
    <xf numFmtId="0" fontId="3" fillId="0" borderId="18" xfId="71" applyFont="1" applyBorder="1" applyAlignment="1">
      <alignment horizontal="left"/>
    </xf>
    <xf numFmtId="175" fontId="3" fillId="0" borderId="18" xfId="270" applyNumberFormat="1" applyFont="1" applyBorder="1"/>
    <xf numFmtId="175" fontId="3" fillId="0" borderId="18" xfId="270" applyNumberFormat="1" applyFont="1" applyFill="1" applyBorder="1"/>
    <xf numFmtId="175" fontId="3" fillId="0" borderId="19" xfId="270" applyNumberFormat="1" applyFont="1" applyFill="1" applyBorder="1"/>
    <xf numFmtId="175" fontId="3" fillId="0" borderId="51" xfId="270" applyNumberFormat="1" applyFont="1" applyFill="1" applyBorder="1"/>
    <xf numFmtId="175" fontId="3" fillId="5" borderId="51" xfId="270" applyNumberFormat="1" applyFont="1" applyFill="1" applyBorder="1"/>
    <xf numFmtId="1" fontId="62" fillId="0" borderId="0" xfId="268" applyNumberFormat="1"/>
    <xf numFmtId="175" fontId="62" fillId="0" borderId="0" xfId="268" applyNumberFormat="1"/>
    <xf numFmtId="0" fontId="3" fillId="0" borderId="22" xfId="71" applyFont="1" applyBorder="1" applyAlignment="1">
      <alignment horizontal="left"/>
    </xf>
    <xf numFmtId="175" fontId="3" fillId="0" borderId="22" xfId="270" applyNumberFormat="1" applyFont="1" applyBorder="1"/>
    <xf numFmtId="175" fontId="3" fillId="0" borderId="22" xfId="270" applyNumberFormat="1" applyFont="1" applyFill="1" applyBorder="1"/>
    <xf numFmtId="175" fontId="3" fillId="0" borderId="51" xfId="270" applyNumberFormat="1" applyFont="1" applyBorder="1"/>
    <xf numFmtId="175" fontId="3" fillId="0" borderId="25" xfId="270" applyNumberFormat="1" applyFont="1" applyBorder="1"/>
    <xf numFmtId="175" fontId="3" fillId="0" borderId="24" xfId="270" applyNumberFormat="1" applyFont="1" applyBorder="1"/>
    <xf numFmtId="175" fontId="3" fillId="5" borderId="24" xfId="270" applyNumberFormat="1" applyFont="1" applyFill="1" applyBorder="1"/>
    <xf numFmtId="175" fontId="4" fillId="32" borderId="14" xfId="270" applyNumberFormat="1" applyFont="1" applyFill="1" applyBorder="1"/>
    <xf numFmtId="175" fontId="4" fillId="32" borderId="26" xfId="270" applyNumberFormat="1" applyFont="1" applyFill="1" applyBorder="1"/>
    <xf numFmtId="175" fontId="4" fillId="30" borderId="26" xfId="270" applyNumberFormat="1" applyFont="1" applyFill="1" applyBorder="1"/>
    <xf numFmtId="4" fontId="63" fillId="0" borderId="0" xfId="73" applyNumberFormat="1" applyFont="1"/>
    <xf numFmtId="4" fontId="47" fillId="0" borderId="0" xfId="73" applyNumberFormat="1" applyFont="1"/>
    <xf numFmtId="175" fontId="3" fillId="0" borderId="18" xfId="71" applyNumberFormat="1" applyFont="1" applyFill="1" applyBorder="1"/>
    <xf numFmtId="175" fontId="3" fillId="0" borderId="22" xfId="71" applyNumberFormat="1" applyFont="1" applyBorder="1"/>
    <xf numFmtId="175" fontId="3" fillId="0" borderId="18" xfId="71" applyNumberFormat="1" applyFont="1" applyBorder="1"/>
    <xf numFmtId="175" fontId="3" fillId="0" borderId="22" xfId="72" applyNumberFormat="1" applyFont="1" applyBorder="1"/>
    <xf numFmtId="175" fontId="3" fillId="0" borderId="21" xfId="270" applyNumberFormat="1" applyFont="1" applyBorder="1"/>
    <xf numFmtId="175" fontId="3" fillId="0" borderId="17" xfId="270" applyNumberFormat="1" applyFont="1" applyBorder="1"/>
    <xf numFmtId="175" fontId="3" fillId="0" borderId="18" xfId="72" applyNumberFormat="1" applyFont="1" applyBorder="1"/>
    <xf numFmtId="0" fontId="3" fillId="0" borderId="45" xfId="71" applyFont="1" applyBorder="1" applyAlignment="1">
      <alignment horizontal="left"/>
    </xf>
    <xf numFmtId="175" fontId="3" fillId="0" borderId="34" xfId="270" applyNumberFormat="1" applyFont="1" applyBorder="1"/>
    <xf numFmtId="175" fontId="3" fillId="0" borderId="45" xfId="270" applyNumberFormat="1" applyFont="1" applyBorder="1"/>
    <xf numFmtId="175" fontId="3" fillId="0" borderId="45" xfId="72" applyNumberFormat="1" applyFont="1" applyBorder="1"/>
    <xf numFmtId="175" fontId="3" fillId="0" borderId="45" xfId="71" applyNumberFormat="1" applyFont="1" applyBorder="1"/>
    <xf numFmtId="0" fontId="3" fillId="0" borderId="45" xfId="71" applyBorder="1" applyAlignment="1">
      <alignment horizontal="left"/>
    </xf>
    <xf numFmtId="175" fontId="4" fillId="32" borderId="40" xfId="270" applyNumberFormat="1" applyFont="1" applyFill="1" applyBorder="1"/>
    <xf numFmtId="175" fontId="4" fillId="32" borderId="57" xfId="71" applyNumberFormat="1" applyFont="1" applyFill="1" applyBorder="1" applyAlignment="1">
      <alignment horizontal="right"/>
    </xf>
    <xf numFmtId="175" fontId="4" fillId="30" borderId="14" xfId="270" applyNumberFormat="1" applyFont="1" applyFill="1" applyBorder="1"/>
    <xf numFmtId="175" fontId="3" fillId="0" borderId="40" xfId="270" applyNumberFormat="1" applyFont="1" applyBorder="1"/>
    <xf numFmtId="175" fontId="3" fillId="0" borderId="26" xfId="270" applyNumberFormat="1" applyFont="1" applyBorder="1"/>
    <xf numFmtId="175" fontId="3" fillId="0" borderId="26" xfId="72" applyNumberFormat="1" applyFont="1" applyBorder="1"/>
    <xf numFmtId="175" fontId="3" fillId="0" borderId="26" xfId="71" applyNumberFormat="1" applyFont="1" applyBorder="1"/>
    <xf numFmtId="175" fontId="3" fillId="0" borderId="27" xfId="270" applyNumberFormat="1" applyFont="1" applyBorder="1"/>
    <xf numFmtId="175" fontId="3" fillId="5" borderId="27" xfId="270" applyNumberFormat="1" applyFont="1" applyFill="1" applyBorder="1"/>
    <xf numFmtId="3" fontId="4" fillId="3" borderId="27" xfId="2" applyNumberFormat="1" applyFont="1" applyFill="1" applyBorder="1"/>
    <xf numFmtId="3" fontId="3" fillId="4" borderId="0" xfId="2" applyNumberFormat="1" applyFont="1" applyFill="1" applyBorder="1" applyAlignment="1">
      <alignment horizontal="right"/>
    </xf>
    <xf numFmtId="3" fontId="4" fillId="3" borderId="30" xfId="2" applyNumberFormat="1" applyFont="1" applyFill="1" applyBorder="1" applyAlignment="1">
      <alignment horizontal="right"/>
    </xf>
    <xf numFmtId="3" fontId="4" fillId="3" borderId="28" xfId="2" applyNumberFormat="1" applyFont="1" applyFill="1" applyBorder="1" applyAlignment="1">
      <alignment horizontal="right"/>
    </xf>
    <xf numFmtId="3" fontId="4" fillId="3" borderId="62" xfId="2" applyNumberFormat="1" applyFont="1" applyFill="1" applyBorder="1" applyAlignment="1">
      <alignment horizontal="right"/>
    </xf>
    <xf numFmtId="3" fontId="4" fillId="3" borderId="13" xfId="2" applyNumberFormat="1" applyFont="1" applyFill="1" applyBorder="1" applyAlignment="1">
      <alignment horizontal="right"/>
    </xf>
    <xf numFmtId="3" fontId="4" fillId="34" borderId="55" xfId="2" applyNumberFormat="1" applyFont="1" applyFill="1" applyBorder="1" applyAlignment="1">
      <alignment horizontal="right"/>
    </xf>
    <xf numFmtId="3" fontId="4" fillId="34" borderId="60" xfId="2" applyNumberFormat="1" applyFont="1" applyFill="1" applyBorder="1" applyAlignment="1">
      <alignment horizontal="right"/>
    </xf>
    <xf numFmtId="3" fontId="4" fillId="3" borderId="53" xfId="2" applyNumberFormat="1" applyFont="1" applyFill="1" applyBorder="1" applyAlignment="1">
      <alignment horizontal="right"/>
    </xf>
    <xf numFmtId="3" fontId="4" fillId="3" borderId="60" xfId="2" applyNumberFormat="1" applyFont="1" applyFill="1" applyBorder="1" applyAlignment="1">
      <alignment horizontal="right"/>
    </xf>
    <xf numFmtId="3" fontId="4" fillId="0" borderId="55" xfId="2" applyNumberFormat="1" applyFont="1" applyBorder="1" applyAlignment="1">
      <alignment horizontal="right"/>
    </xf>
    <xf numFmtId="3" fontId="4" fillId="0" borderId="0" xfId="2" applyNumberFormat="1" applyFont="1" applyBorder="1" applyAlignment="1">
      <alignment horizontal="right"/>
    </xf>
    <xf numFmtId="3" fontId="4" fillId="5" borderId="24" xfId="2" applyNumberFormat="1" applyFont="1" applyFill="1" applyBorder="1" applyAlignment="1">
      <alignment horizontal="right"/>
    </xf>
    <xf numFmtId="3" fontId="4" fillId="6" borderId="55" xfId="2" applyNumberFormat="1" applyFont="1" applyFill="1" applyBorder="1" applyAlignment="1">
      <alignment horizontal="right"/>
    </xf>
    <xf numFmtId="3" fontId="4" fillId="6" borderId="24" xfId="2" applyNumberFormat="1" applyFont="1" applyFill="1" applyBorder="1" applyAlignment="1">
      <alignment horizontal="right"/>
    </xf>
    <xf numFmtId="3" fontId="3" fillId="0" borderId="55" xfId="2" applyNumberFormat="1" applyFont="1" applyBorder="1" applyAlignment="1">
      <alignment horizontal="right"/>
    </xf>
    <xf numFmtId="3" fontId="3" fillId="0" borderId="0" xfId="2" applyNumberFormat="1" applyFont="1" applyBorder="1" applyAlignment="1">
      <alignment horizontal="right"/>
    </xf>
    <xf numFmtId="3" fontId="3" fillId="5" borderId="24" xfId="2" applyNumberFormat="1" applyFont="1" applyFill="1" applyBorder="1" applyAlignment="1">
      <alignment horizontal="right" wrapText="1"/>
    </xf>
    <xf numFmtId="3" fontId="4" fillId="5" borderId="24" xfId="2" applyNumberFormat="1" applyFont="1" applyFill="1" applyBorder="1" applyAlignment="1">
      <alignment horizontal="right" wrapText="1"/>
    </xf>
    <xf numFmtId="3" fontId="4" fillId="7" borderId="55" xfId="2" applyNumberFormat="1" applyFont="1" applyFill="1" applyBorder="1" applyAlignment="1">
      <alignment horizontal="right"/>
    </xf>
    <xf numFmtId="3" fontId="4" fillId="7" borderId="24" xfId="2" applyNumberFormat="1" applyFont="1" applyFill="1" applyBorder="1" applyAlignment="1">
      <alignment horizontal="right" wrapText="1"/>
    </xf>
    <xf numFmtId="3" fontId="3" fillId="7" borderId="55" xfId="2" applyNumberFormat="1" applyFont="1" applyFill="1" applyBorder="1" applyAlignment="1">
      <alignment horizontal="right"/>
    </xf>
    <xf numFmtId="3" fontId="3" fillId="7" borderId="24" xfId="2" applyNumberFormat="1" applyFont="1" applyFill="1" applyBorder="1" applyAlignment="1">
      <alignment horizontal="right" wrapText="1"/>
    </xf>
    <xf numFmtId="3" fontId="3" fillId="4" borderId="55" xfId="2" applyNumberFormat="1" applyFont="1" applyFill="1" applyBorder="1" applyAlignment="1">
      <alignment horizontal="right"/>
    </xf>
    <xf numFmtId="3" fontId="6" fillId="4" borderId="0" xfId="2" applyNumberFormat="1" applyFont="1" applyFill="1" applyBorder="1" applyAlignment="1">
      <alignment horizontal="right"/>
    </xf>
    <xf numFmtId="3" fontId="6" fillId="4" borderId="24" xfId="2" applyNumberFormat="1" applyFont="1" applyFill="1" applyBorder="1"/>
    <xf numFmtId="3" fontId="4" fillId="3" borderId="54" xfId="2" applyNumberFormat="1" applyFont="1" applyFill="1" applyBorder="1" applyAlignment="1">
      <alignment horizontal="right"/>
    </xf>
    <xf numFmtId="3" fontId="4" fillId="3" borderId="61" xfId="2" applyNumberFormat="1" applyFont="1" applyFill="1" applyBorder="1" applyAlignment="1">
      <alignment horizontal="right"/>
    </xf>
    <xf numFmtId="3" fontId="3" fillId="0" borderId="54" xfId="2" applyNumberFormat="1" applyFont="1" applyBorder="1" applyAlignment="1">
      <alignment horizontal="right"/>
    </xf>
    <xf numFmtId="3" fontId="3" fillId="5" borderId="61" xfId="2" applyNumberFormat="1" applyFont="1" applyFill="1" applyBorder="1" applyAlignment="1">
      <alignment horizontal="right" wrapText="1"/>
    </xf>
    <xf numFmtId="3" fontId="3" fillId="0" borderId="52" xfId="2" applyNumberFormat="1" applyFont="1" applyBorder="1" applyAlignment="1">
      <alignment horizontal="right"/>
    </xf>
    <xf numFmtId="3" fontId="3" fillId="5" borderId="51" xfId="2" applyNumberFormat="1" applyFont="1" applyFill="1" applyBorder="1" applyAlignment="1">
      <alignment horizontal="right" wrapText="1"/>
    </xf>
    <xf numFmtId="3" fontId="4" fillId="34" borderId="53" xfId="2" applyNumberFormat="1" applyFont="1" applyFill="1" applyBorder="1" applyAlignment="1">
      <alignment horizontal="right"/>
    </xf>
    <xf numFmtId="3" fontId="4" fillId="6" borderId="24" xfId="2" applyNumberFormat="1" applyFont="1" applyFill="1" applyBorder="1" applyAlignment="1">
      <alignment horizontal="right" wrapText="1"/>
    </xf>
    <xf numFmtId="3" fontId="3" fillId="7" borderId="24" xfId="2" applyNumberFormat="1" applyFont="1" applyFill="1" applyBorder="1" applyAlignment="1">
      <alignment horizontal="right"/>
    </xf>
    <xf numFmtId="3" fontId="4" fillId="7" borderId="24" xfId="2" applyNumberFormat="1" applyFont="1" applyFill="1" applyBorder="1" applyAlignment="1">
      <alignment horizontal="right"/>
    </xf>
    <xf numFmtId="177" fontId="3" fillId="0" borderId="0" xfId="2" applyNumberFormat="1"/>
    <xf numFmtId="3" fontId="4" fillId="34" borderId="24" xfId="2" applyNumberFormat="1" applyFont="1" applyFill="1" applyBorder="1" applyAlignment="1">
      <alignment horizontal="right"/>
    </xf>
    <xf numFmtId="3" fontId="4" fillId="3" borderId="48" xfId="2" applyNumberFormat="1" applyFont="1" applyFill="1" applyBorder="1" applyAlignment="1">
      <alignment horizontal="right"/>
    </xf>
    <xf numFmtId="3" fontId="4" fillId="3" borderId="27" xfId="2" applyNumberFormat="1" applyFont="1" applyFill="1" applyBorder="1" applyAlignment="1">
      <alignment horizontal="right"/>
    </xf>
    <xf numFmtId="3" fontId="4" fillId="3" borderId="47" xfId="2" applyNumberFormat="1" applyFont="1" applyFill="1" applyBorder="1" applyAlignment="1">
      <alignment horizontal="right"/>
    </xf>
    <xf numFmtId="0" fontId="43" fillId="30" borderId="51" xfId="74" applyFont="1" applyFill="1" applyBorder="1"/>
    <xf numFmtId="178" fontId="62" fillId="0" borderId="0" xfId="210" applyNumberFormat="1" applyFont="1"/>
    <xf numFmtId="178" fontId="62" fillId="0" borderId="0" xfId="268" applyNumberFormat="1"/>
    <xf numFmtId="179" fontId="62" fillId="0" borderId="0" xfId="268" applyNumberFormat="1"/>
    <xf numFmtId="0" fontId="3" fillId="0" borderId="0" xfId="149" applyAlignment="1">
      <alignment horizontal="center"/>
    </xf>
    <xf numFmtId="167" fontId="3" fillId="0" borderId="0" xfId="149" applyNumberFormat="1"/>
    <xf numFmtId="3" fontId="4" fillId="4" borderId="60" xfId="2" applyNumberFormat="1" applyFont="1" applyFill="1" applyBorder="1"/>
    <xf numFmtId="3" fontId="4" fillId="7" borderId="60" xfId="2" applyNumberFormat="1" applyFont="1" applyFill="1" applyBorder="1"/>
    <xf numFmtId="3" fontId="3" fillId="5" borderId="24" xfId="2" applyNumberFormat="1" applyFont="1" applyFill="1" applyBorder="1"/>
    <xf numFmtId="3" fontId="4" fillId="30" borderId="61" xfId="2" applyNumberFormat="1" applyFont="1" applyFill="1" applyBorder="1"/>
    <xf numFmtId="3" fontId="4" fillId="3" borderId="60" xfId="2" applyNumberFormat="1" applyFont="1" applyFill="1" applyBorder="1"/>
    <xf numFmtId="3" fontId="4" fillId="30" borderId="60" xfId="2" applyNumberFormat="1" applyFont="1" applyFill="1" applyBorder="1"/>
    <xf numFmtId="3" fontId="4" fillId="3" borderId="24" xfId="2" applyNumberFormat="1" applyFont="1" applyFill="1" applyBorder="1" applyAlignment="1">
      <alignment horizontal="right"/>
    </xf>
    <xf numFmtId="3" fontId="4" fillId="6" borderId="61" xfId="2" applyNumberFormat="1" applyFont="1" applyFill="1" applyBorder="1" applyAlignment="1">
      <alignment horizontal="right" wrapText="1"/>
    </xf>
    <xf numFmtId="3" fontId="3" fillId="7" borderId="51" xfId="2" applyNumberFormat="1" applyFont="1" applyFill="1" applyBorder="1" applyAlignment="1">
      <alignment horizontal="right"/>
    </xf>
    <xf numFmtId="3" fontId="4" fillId="6" borderId="51" xfId="2" applyNumberFormat="1" applyFont="1" applyFill="1" applyBorder="1" applyAlignment="1">
      <alignment horizontal="right" wrapText="1"/>
    </xf>
    <xf numFmtId="3" fontId="4" fillId="7" borderId="51" xfId="2" applyNumberFormat="1" applyFont="1" applyFill="1" applyBorder="1" applyAlignment="1">
      <alignment horizontal="right"/>
    </xf>
    <xf numFmtId="0" fontId="5" fillId="0" borderId="0" xfId="149" applyNumberFormat="1" applyFont="1"/>
    <xf numFmtId="0" fontId="43" fillId="30" borderId="52" xfId="74" applyFont="1" applyFill="1" applyBorder="1"/>
    <xf numFmtId="0" fontId="43" fillId="30" borderId="53" xfId="74" applyFont="1" applyFill="1" applyBorder="1"/>
    <xf numFmtId="167" fontId="62" fillId="0" borderId="0" xfId="210" applyFont="1"/>
    <xf numFmtId="167" fontId="3" fillId="0" borderId="0" xfId="210" applyFont="1"/>
    <xf numFmtId="0" fontId="4" fillId="3" borderId="12" xfId="2" applyFont="1" applyFill="1" applyBorder="1" applyAlignment="1">
      <alignment horizontal="left"/>
    </xf>
    <xf numFmtId="0" fontId="4" fillId="34" borderId="22" xfId="1" applyFont="1" applyFill="1" applyBorder="1" applyAlignment="1">
      <alignment horizontal="left" wrapText="1" indent="1"/>
    </xf>
    <xf numFmtId="0" fontId="4" fillId="3" borderId="22" xfId="2" applyFont="1" applyFill="1" applyBorder="1" applyAlignment="1">
      <alignment horizontal="left" wrapText="1" indent="3"/>
    </xf>
    <xf numFmtId="0" fontId="4" fillId="0" borderId="25" xfId="2" applyFont="1" applyBorder="1" applyAlignment="1">
      <alignment horizontal="left" indent="6"/>
    </xf>
    <xf numFmtId="0" fontId="4" fillId="6" borderId="25" xfId="2" applyFont="1" applyFill="1" applyBorder="1" applyAlignment="1">
      <alignment horizontal="left" wrapText="1" indent="5"/>
    </xf>
    <xf numFmtId="0" fontId="6" fillId="0" borderId="25" xfId="2" applyFont="1" applyBorder="1" applyAlignment="1">
      <alignment horizontal="left" indent="8"/>
    </xf>
    <xf numFmtId="0" fontId="4" fillId="6" borderId="25" xfId="2" applyFont="1" applyFill="1" applyBorder="1" applyAlignment="1">
      <alignment horizontal="left" wrapText="1" indent="7"/>
    </xf>
    <xf numFmtId="0" fontId="6" fillId="0" borderId="25" xfId="2" applyFont="1" applyBorder="1" applyAlignment="1">
      <alignment horizontal="left" indent="11"/>
    </xf>
    <xf numFmtId="0" fontId="4" fillId="7" borderId="25" xfId="2" applyFont="1" applyFill="1" applyBorder="1" applyAlignment="1">
      <alignment horizontal="left" indent="9"/>
    </xf>
    <xf numFmtId="0" fontId="3" fillId="0" borderId="25" xfId="2" applyFont="1" applyBorder="1" applyAlignment="1">
      <alignment horizontal="left" indent="13"/>
    </xf>
    <xf numFmtId="0" fontId="3" fillId="0" borderId="25" xfId="2" applyFont="1" applyBorder="1" applyAlignment="1">
      <alignment horizontal="left" indent="17"/>
    </xf>
    <xf numFmtId="0" fontId="6" fillId="7" borderId="25" xfId="2" applyFont="1" applyFill="1" applyBorder="1" applyAlignment="1">
      <alignment horizontal="left" indent="9"/>
    </xf>
    <xf numFmtId="0" fontId="3" fillId="0" borderId="25" xfId="2" applyFont="1" applyBorder="1" applyAlignment="1">
      <alignment horizontal="left" indent="8"/>
    </xf>
    <xf numFmtId="0" fontId="6" fillId="4" borderId="25" xfId="2" applyFont="1" applyFill="1" applyBorder="1" applyAlignment="1">
      <alignment horizontal="left" indent="12"/>
    </xf>
    <xf numFmtId="0" fontId="6" fillId="4" borderId="25" xfId="2" applyFont="1" applyFill="1" applyBorder="1" applyAlignment="1">
      <alignment horizontal="left" indent="13"/>
    </xf>
    <xf numFmtId="0" fontId="4" fillId="3" borderId="45" xfId="2" applyFont="1" applyFill="1" applyBorder="1" applyAlignment="1">
      <alignment horizontal="left"/>
    </xf>
    <xf numFmtId="0" fontId="4" fillId="3" borderId="22" xfId="2" applyFont="1" applyFill="1" applyBorder="1" applyAlignment="1">
      <alignment horizontal="left" wrapText="1" indent="1"/>
    </xf>
    <xf numFmtId="0" fontId="4" fillId="6" borderId="25" xfId="2" applyFont="1" applyFill="1" applyBorder="1" applyAlignment="1">
      <alignment horizontal="left" indent="4"/>
    </xf>
    <xf numFmtId="0" fontId="3" fillId="7" borderId="25" xfId="2" applyFont="1" applyFill="1" applyBorder="1" applyAlignment="1">
      <alignment horizontal="left" indent="6"/>
    </xf>
    <xf numFmtId="0" fontId="3" fillId="7" borderId="25" xfId="2" applyFont="1" applyFill="1" applyBorder="1" applyAlignment="1">
      <alignment horizontal="left" wrapText="1" indent="6"/>
    </xf>
    <xf numFmtId="0" fontId="6" fillId="0" borderId="25" xfId="2" applyFont="1" applyFill="1" applyBorder="1" applyAlignment="1">
      <alignment horizontal="left" indent="8"/>
    </xf>
    <xf numFmtId="0" fontId="4" fillId="7" borderId="25" xfId="2" applyFont="1" applyFill="1" applyBorder="1" applyAlignment="1">
      <alignment horizontal="left" wrapText="1" indent="6"/>
    </xf>
    <xf numFmtId="0" fontId="4" fillId="7" borderId="25" xfId="2" applyFont="1" applyFill="1" applyBorder="1" applyAlignment="1">
      <alignment horizontal="left" indent="6"/>
    </xf>
    <xf numFmtId="0" fontId="4" fillId="3" borderId="45" xfId="2" applyFont="1" applyFill="1" applyBorder="1" applyAlignment="1">
      <alignment horizontal="left" wrapText="1" indent="1"/>
    </xf>
    <xf numFmtId="180" fontId="62" fillId="0" borderId="0" xfId="210" applyNumberFormat="1" applyFont="1"/>
    <xf numFmtId="0" fontId="62" fillId="0" borderId="0" xfId="268" applyFill="1"/>
    <xf numFmtId="167" fontId="5" fillId="0" borderId="0" xfId="149" applyNumberFormat="1" applyFont="1"/>
    <xf numFmtId="43" fontId="43" fillId="30" borderId="47" xfId="158" applyFont="1" applyFill="1" applyBorder="1"/>
    <xf numFmtId="0" fontId="36" fillId="0" borderId="0" xfId="70" applyFont="1" applyFill="1" applyAlignment="1">
      <alignment vertical="distributed" wrapText="1"/>
    </xf>
    <xf numFmtId="0" fontId="43" fillId="0" borderId="0" xfId="0" applyFont="1" applyAlignment="1">
      <alignment horizontal="center"/>
    </xf>
    <xf numFmtId="0" fontId="43" fillId="30" borderId="26" xfId="0" applyFont="1" applyFill="1" applyBorder="1"/>
    <xf numFmtId="0" fontId="43" fillId="0" borderId="43" xfId="0" applyFont="1" applyBorder="1" applyAlignment="1">
      <alignment horizontal="center"/>
    </xf>
    <xf numFmtId="1" fontId="43" fillId="0" borderId="39" xfId="0" applyNumberFormat="1" applyFont="1" applyBorder="1" applyAlignment="1">
      <alignment horizontal="center"/>
    </xf>
    <xf numFmtId="0" fontId="43" fillId="0" borderId="39" xfId="0" applyFont="1" applyBorder="1" applyAlignment="1">
      <alignment horizontal="center"/>
    </xf>
    <xf numFmtId="0" fontId="43" fillId="0" borderId="44" xfId="0" applyFont="1" applyBorder="1" applyAlignment="1">
      <alignment horizontal="center"/>
    </xf>
    <xf numFmtId="0" fontId="4" fillId="3" borderId="25" xfId="2" applyFont="1" applyFill="1" applyBorder="1" applyAlignment="1">
      <alignment horizontal="left"/>
    </xf>
    <xf numFmtId="0" fontId="33" fillId="6" borderId="25" xfId="2" applyFont="1" applyFill="1" applyBorder="1" applyAlignment="1">
      <alignment horizontal="left" wrapText="1" indent="5"/>
    </xf>
    <xf numFmtId="0" fontId="33" fillId="6" borderId="25" xfId="2" applyFont="1" applyFill="1" applyBorder="1" applyAlignment="1">
      <alignment horizontal="left" wrapText="1" indent="7"/>
    </xf>
    <xf numFmtId="0" fontId="3" fillId="0" borderId="18" xfId="2" applyFont="1" applyBorder="1" applyAlignment="1">
      <alignment horizontal="left" indent="8"/>
    </xf>
    <xf numFmtId="0" fontId="4" fillId="34" borderId="25" xfId="1" applyFont="1" applyFill="1" applyBorder="1" applyAlignment="1">
      <alignment horizontal="left" wrapText="1" indent="1"/>
    </xf>
    <xf numFmtId="0" fontId="4" fillId="3" borderId="25" xfId="2" applyFont="1" applyFill="1" applyBorder="1" applyAlignment="1">
      <alignment horizontal="left" wrapText="1" indent="1"/>
    </xf>
    <xf numFmtId="0" fontId="4" fillId="6" borderId="45" xfId="2" applyFont="1" applyFill="1" applyBorder="1" applyAlignment="1">
      <alignment horizontal="left" indent="4"/>
    </xf>
    <xf numFmtId="0" fontId="53" fillId="7" borderId="25" xfId="2" applyFont="1" applyFill="1" applyBorder="1" applyAlignment="1">
      <alignment horizontal="left" indent="6"/>
    </xf>
    <xf numFmtId="0" fontId="53" fillId="7" borderId="25" xfId="2" applyFont="1" applyFill="1" applyBorder="1" applyAlignment="1">
      <alignment horizontal="left" wrapText="1" indent="6"/>
    </xf>
    <xf numFmtId="0" fontId="53" fillId="7" borderId="18" xfId="2" applyFont="1" applyFill="1" applyBorder="1" applyAlignment="1">
      <alignment horizontal="left" wrapText="1" indent="6"/>
    </xf>
    <xf numFmtId="0" fontId="6" fillId="0" borderId="18" xfId="2" applyFont="1" applyFill="1" applyBorder="1" applyAlignment="1">
      <alignment horizontal="left" indent="8"/>
    </xf>
    <xf numFmtId="0" fontId="4" fillId="6" borderId="18" xfId="2" applyFont="1" applyFill="1" applyBorder="1" applyAlignment="1">
      <alignment horizontal="left" indent="4"/>
    </xf>
    <xf numFmtId="0" fontId="33" fillId="7" borderId="25" xfId="2" applyFont="1" applyFill="1" applyBorder="1" applyAlignment="1">
      <alignment horizontal="left" wrapText="1" indent="6"/>
    </xf>
    <xf numFmtId="0" fontId="33" fillId="7" borderId="25" xfId="2" applyFont="1" applyFill="1" applyBorder="1" applyAlignment="1">
      <alignment horizontal="left" indent="6"/>
    </xf>
    <xf numFmtId="0" fontId="33" fillId="7" borderId="18" xfId="2" applyFont="1" applyFill="1" applyBorder="1" applyAlignment="1">
      <alignment horizontal="left" indent="6"/>
    </xf>
    <xf numFmtId="181" fontId="3" fillId="0" borderId="0" xfId="2" applyNumberFormat="1" applyFont="1" applyFill="1"/>
    <xf numFmtId="181" fontId="3" fillId="0" borderId="0" xfId="2" applyNumberFormat="1" applyFont="1" applyFill="1" applyAlignment="1">
      <alignment horizontal="right"/>
    </xf>
    <xf numFmtId="175" fontId="6" fillId="0" borderId="0" xfId="0" applyNumberFormat="1" applyFont="1" applyAlignment="1">
      <alignment vertical="center" wrapText="1"/>
    </xf>
    <xf numFmtId="3" fontId="62" fillId="0" borderId="0" xfId="268" applyNumberFormat="1"/>
    <xf numFmtId="177" fontId="62" fillId="0" borderId="0" xfId="268" applyNumberFormat="1"/>
    <xf numFmtId="0" fontId="43" fillId="6" borderId="26" xfId="70" applyFont="1" applyFill="1" applyBorder="1" applyAlignment="1">
      <alignment vertical="center" wrapText="1"/>
    </xf>
    <xf numFmtId="0" fontId="43" fillId="0" borderId="0" xfId="70" applyFont="1" applyFill="1" applyBorder="1" applyAlignment="1">
      <alignment vertical="center" wrapText="1"/>
    </xf>
    <xf numFmtId="0" fontId="0" fillId="0" borderId="0" xfId="0" applyAlignment="1">
      <alignment wrapText="1"/>
    </xf>
    <xf numFmtId="43" fontId="39" fillId="0" borderId="30" xfId="158" applyFont="1" applyBorder="1" applyAlignment="1">
      <alignment horizontal="right"/>
    </xf>
    <xf numFmtId="43" fontId="39" fillId="0" borderId="19" xfId="158" applyFont="1" applyBorder="1" applyAlignment="1">
      <alignment horizontal="right"/>
    </xf>
    <xf numFmtId="43" fontId="39" fillId="0" borderId="53" xfId="158" applyFont="1" applyBorder="1" applyAlignment="1">
      <alignment horizontal="right"/>
    </xf>
    <xf numFmtId="43" fontId="39" fillId="0" borderId="22" xfId="158" applyFont="1" applyBorder="1" applyAlignment="1">
      <alignment horizontal="right"/>
    </xf>
    <xf numFmtId="0" fontId="43" fillId="30" borderId="60" xfId="74" applyFont="1" applyFill="1" applyBorder="1"/>
    <xf numFmtId="0" fontId="43" fillId="30" borderId="54" xfId="74" applyFont="1" applyFill="1" applyBorder="1"/>
    <xf numFmtId="43" fontId="39" fillId="0" borderId="65" xfId="158" applyFont="1" applyBorder="1" applyAlignment="1">
      <alignment horizontal="right"/>
    </xf>
    <xf numFmtId="43" fontId="39" fillId="0" borderId="23" xfId="158" applyFont="1" applyBorder="1" applyAlignment="1">
      <alignment horizontal="right"/>
    </xf>
    <xf numFmtId="0" fontId="43" fillId="30" borderId="61" xfId="74" applyFont="1" applyFill="1" applyBorder="1"/>
    <xf numFmtId="43" fontId="35" fillId="7" borderId="66" xfId="158" applyFont="1" applyFill="1" applyBorder="1"/>
    <xf numFmtId="43" fontId="43" fillId="30" borderId="26" xfId="158" applyFont="1" applyFill="1" applyBorder="1"/>
    <xf numFmtId="0" fontId="0" fillId="0" borderId="0" xfId="0" applyAlignment="1">
      <alignment horizontal="left" vertical="top"/>
    </xf>
    <xf numFmtId="182" fontId="0" fillId="0" borderId="0" xfId="0" applyNumberFormat="1"/>
    <xf numFmtId="183" fontId="0" fillId="0" borderId="0" xfId="0" applyNumberFormat="1"/>
    <xf numFmtId="43" fontId="0" fillId="0" borderId="0" xfId="0" applyNumberFormat="1"/>
    <xf numFmtId="0" fontId="4" fillId="3" borderId="51" xfId="2" applyFont="1" applyFill="1" applyBorder="1" applyAlignment="1">
      <alignment horizontal="left"/>
    </xf>
    <xf numFmtId="3" fontId="33" fillId="4" borderId="60" xfId="2" applyNumberFormat="1" applyFont="1" applyFill="1" applyBorder="1" applyAlignment="1">
      <alignment wrapText="1"/>
    </xf>
    <xf numFmtId="0" fontId="4" fillId="7" borderId="60" xfId="2" applyFont="1" applyFill="1" applyBorder="1" applyAlignment="1"/>
    <xf numFmtId="0" fontId="3" fillId="0" borderId="24" xfId="2" applyFont="1" applyBorder="1" applyAlignment="1">
      <alignment horizontal="left" indent="2"/>
    </xf>
    <xf numFmtId="0" fontId="4" fillId="30" borderId="60" xfId="2" applyFont="1" applyFill="1" applyBorder="1" applyAlignment="1"/>
    <xf numFmtId="0" fontId="4" fillId="3" borderId="60" xfId="2" applyFont="1" applyFill="1" applyBorder="1" applyAlignment="1">
      <alignment horizontal="left"/>
    </xf>
    <xf numFmtId="0" fontId="3" fillId="4" borderId="24" xfId="1" applyFont="1" applyFill="1" applyBorder="1" applyAlignment="1">
      <alignment horizontal="left" wrapText="1" indent="2"/>
    </xf>
    <xf numFmtId="0" fontId="4" fillId="31" borderId="60" xfId="2" applyFont="1" applyFill="1" applyBorder="1" applyAlignment="1">
      <alignment horizontal="left" wrapText="1" indent="1"/>
    </xf>
    <xf numFmtId="0" fontId="3" fillId="5" borderId="24" xfId="1" applyFont="1" applyFill="1" applyBorder="1" applyAlignment="1">
      <alignment horizontal="left" wrapText="1" indent="2"/>
    </xf>
    <xf numFmtId="0" fontId="4" fillId="31" borderId="61" xfId="2" applyFont="1" applyFill="1" applyBorder="1" applyAlignment="1">
      <alignment horizontal="left" wrapText="1" indent="1"/>
    </xf>
    <xf numFmtId="3" fontId="4" fillId="3" borderId="52" xfId="2" applyNumberFormat="1" applyFont="1" applyFill="1" applyBorder="1"/>
    <xf numFmtId="3" fontId="4" fillId="3" borderId="51" xfId="2" applyNumberFormat="1" applyFont="1" applyFill="1" applyBorder="1"/>
    <xf numFmtId="3" fontId="4" fillId="4" borderId="53" xfId="2" applyNumberFormat="1" applyFont="1" applyFill="1" applyBorder="1"/>
    <xf numFmtId="3" fontId="4" fillId="7" borderId="53" xfId="2" applyNumberFormat="1" applyFont="1" applyFill="1" applyBorder="1"/>
    <xf numFmtId="3" fontId="3" fillId="5" borderId="55" xfId="2" applyNumberFormat="1" applyFont="1" applyFill="1" applyBorder="1"/>
    <xf numFmtId="3" fontId="4" fillId="30" borderId="53" xfId="2" applyNumberFormat="1" applyFont="1" applyFill="1" applyBorder="1"/>
    <xf numFmtId="3" fontId="4" fillId="3" borderId="53" xfId="2" applyNumberFormat="1" applyFont="1" applyFill="1" applyBorder="1"/>
    <xf numFmtId="3" fontId="4" fillId="4" borderId="55" xfId="2" applyNumberFormat="1" applyFont="1" applyFill="1" applyBorder="1"/>
    <xf numFmtId="3" fontId="4" fillId="4" borderId="24" xfId="2" applyNumberFormat="1" applyFont="1" applyFill="1" applyBorder="1"/>
    <xf numFmtId="3" fontId="4" fillId="30" borderId="54" xfId="2" applyNumberFormat="1" applyFont="1" applyFill="1" applyBorder="1"/>
    <xf numFmtId="3" fontId="4" fillId="3" borderId="47" xfId="2" applyNumberFormat="1" applyFont="1" applyFill="1" applyBorder="1"/>
    <xf numFmtId="0" fontId="5" fillId="0" borderId="0" xfId="2" applyFont="1" applyFill="1"/>
    <xf numFmtId="0" fontId="43" fillId="0" borderId="0" xfId="70" applyFont="1" applyFill="1" applyBorder="1" applyAlignment="1"/>
    <xf numFmtId="0" fontId="67" fillId="7" borderId="22" xfId="0" applyFont="1" applyFill="1" applyBorder="1"/>
    <xf numFmtId="0" fontId="43" fillId="0" borderId="0" xfId="70" applyFont="1" applyFill="1" applyBorder="1" applyAlignment="1">
      <alignment wrapText="1"/>
    </xf>
    <xf numFmtId="4" fontId="39" fillId="0" borderId="0" xfId="0" applyNumberFormat="1" applyFont="1" applyBorder="1" applyAlignment="1">
      <alignment vertical="center"/>
    </xf>
    <xf numFmtId="0" fontId="39" fillId="0" borderId="0" xfId="74" applyFont="1" applyBorder="1" applyAlignment="1">
      <alignment vertical="center" wrapText="1"/>
    </xf>
    <xf numFmtId="0" fontId="43" fillId="30" borderId="26" xfId="0" applyNumberFormat="1" applyFont="1" applyFill="1" applyBorder="1"/>
    <xf numFmtId="0" fontId="43" fillId="30" borderId="19" xfId="74" applyNumberFormat="1" applyFont="1" applyFill="1" applyBorder="1"/>
    <xf numFmtId="0" fontId="43" fillId="30" borderId="18" xfId="74" applyNumberFormat="1" applyFont="1" applyFill="1" applyBorder="1"/>
    <xf numFmtId="0" fontId="43" fillId="30" borderId="22" xfId="74" applyNumberFormat="1" applyFont="1" applyFill="1" applyBorder="1"/>
    <xf numFmtId="0" fontId="43" fillId="30" borderId="26" xfId="74" applyNumberFormat="1" applyFont="1" applyFill="1" applyBorder="1"/>
    <xf numFmtId="167" fontId="43" fillId="30" borderId="39" xfId="210" applyFont="1" applyFill="1" applyBorder="1" applyAlignment="1">
      <alignment horizontal="center"/>
    </xf>
    <xf numFmtId="167" fontId="43" fillId="30" borderId="40" xfId="210" applyFont="1" applyFill="1" applyBorder="1" applyAlignment="1">
      <alignment horizontal="center"/>
    </xf>
    <xf numFmtId="43" fontId="41" fillId="0" borderId="0" xfId="78" applyNumberFormat="1" applyFont="1" applyFill="1" applyAlignment="1">
      <alignment horizontal="center" vertical="center" wrapText="1"/>
    </xf>
    <xf numFmtId="0" fontId="41" fillId="0" borderId="0" xfId="78" applyFont="1" applyFill="1" applyAlignment="1">
      <alignment vertical="center"/>
    </xf>
    <xf numFmtId="184" fontId="60" fillId="0" borderId="0" xfId="2" applyNumberFormat="1" applyFont="1" applyAlignment="1">
      <alignment horizontal="right"/>
    </xf>
    <xf numFmtId="0" fontId="41" fillId="0" borderId="0" xfId="39" applyNumberFormat="1" applyFont="1" applyAlignment="1">
      <alignment horizontal="left"/>
    </xf>
    <xf numFmtId="3" fontId="4" fillId="3" borderId="29" xfId="2" applyNumberFormat="1" applyFont="1" applyFill="1" applyBorder="1"/>
    <xf numFmtId="4" fontId="39" fillId="0" borderId="20" xfId="0" applyNumberFormat="1" applyFont="1" applyBorder="1" applyAlignment="1">
      <alignment horizontal="right"/>
    </xf>
    <xf numFmtId="4" fontId="39" fillId="0" borderId="20" xfId="210" applyNumberFormat="1" applyFont="1" applyFill="1" applyBorder="1" applyAlignment="1">
      <alignment horizontal="right"/>
    </xf>
    <xf numFmtId="4" fontId="39" fillId="0" borderId="68" xfId="0" applyNumberFormat="1" applyFont="1" applyBorder="1" applyAlignment="1">
      <alignment horizontal="right"/>
    </xf>
    <xf numFmtId="4" fontId="39" fillId="0" borderId="16" xfId="0" applyNumberFormat="1" applyFont="1" applyBorder="1" applyAlignment="1">
      <alignment horizontal="right"/>
    </xf>
    <xf numFmtId="4" fontId="39" fillId="0" borderId="21" xfId="210" applyNumberFormat="1" applyFont="1" applyFill="1" applyBorder="1" applyAlignment="1">
      <alignment horizontal="right"/>
    </xf>
    <xf numFmtId="167" fontId="39" fillId="0" borderId="67" xfId="210" applyFont="1" applyBorder="1" applyAlignment="1">
      <alignment horizontal="right"/>
    </xf>
    <xf numFmtId="167" fontId="39" fillId="0" borderId="41" xfId="210" applyFont="1" applyBorder="1" applyAlignment="1">
      <alignment horizontal="right"/>
    </xf>
    <xf numFmtId="167" fontId="39" fillId="0" borderId="42" xfId="210" applyFont="1" applyBorder="1" applyAlignment="1">
      <alignment horizontal="right"/>
    </xf>
    <xf numFmtId="2" fontId="43" fillId="30" borderId="39" xfId="210" applyNumberFormat="1" applyFont="1" applyFill="1" applyBorder="1" applyAlignment="1">
      <alignment horizontal="center"/>
    </xf>
    <xf numFmtId="167" fontId="43" fillId="30" borderId="38" xfId="210" applyFont="1" applyFill="1" applyBorder="1" applyAlignment="1">
      <alignment horizontal="center"/>
    </xf>
    <xf numFmtId="10" fontId="0" fillId="0" borderId="0" xfId="279" applyNumberFormat="1" applyFont="1"/>
    <xf numFmtId="43" fontId="35" fillId="7" borderId="42" xfId="90" applyFont="1" applyFill="1" applyBorder="1" applyAlignment="1">
      <alignment horizontal="right"/>
    </xf>
    <xf numFmtId="2" fontId="35" fillId="7" borderId="42" xfId="90" applyNumberFormat="1" applyFont="1" applyFill="1" applyBorder="1" applyAlignment="1">
      <alignment horizontal="right"/>
    </xf>
    <xf numFmtId="4" fontId="39" fillId="0" borderId="21" xfId="0" applyNumberFormat="1" applyFont="1" applyBorder="1" applyAlignment="1">
      <alignment horizontal="right"/>
    </xf>
    <xf numFmtId="0" fontId="43" fillId="0" borderId="40" xfId="0" applyFont="1" applyBorder="1" applyAlignment="1">
      <alignment horizontal="center"/>
    </xf>
    <xf numFmtId="4" fontId="35" fillId="7" borderId="42" xfId="90" applyNumberFormat="1" applyFont="1" applyFill="1" applyBorder="1" applyAlignment="1">
      <alignment horizontal="right"/>
    </xf>
    <xf numFmtId="0" fontId="43" fillId="0" borderId="39" xfId="0" applyNumberFormat="1" applyFont="1" applyBorder="1" applyAlignment="1">
      <alignment horizontal="center"/>
    </xf>
    <xf numFmtId="0" fontId="43" fillId="0" borderId="44" xfId="0" applyNumberFormat="1" applyFont="1" applyBorder="1" applyAlignment="1">
      <alignment horizontal="center"/>
    </xf>
    <xf numFmtId="171" fontId="43" fillId="30" borderId="26" xfId="0" applyNumberFormat="1" applyFont="1" applyFill="1" applyBorder="1"/>
    <xf numFmtId="171" fontId="43" fillId="30" borderId="19" xfId="74" applyNumberFormat="1" applyFont="1" applyFill="1" applyBorder="1"/>
    <xf numFmtId="171" fontId="43" fillId="30" borderId="18" xfId="74" applyNumberFormat="1" applyFont="1" applyFill="1" applyBorder="1"/>
    <xf numFmtId="171" fontId="43" fillId="30" borderId="22" xfId="74" applyNumberFormat="1" applyFont="1" applyFill="1" applyBorder="1"/>
    <xf numFmtId="171" fontId="43" fillId="30" borderId="26" xfId="74" applyNumberFormat="1" applyFont="1" applyFill="1" applyBorder="1"/>
    <xf numFmtId="0" fontId="41" fillId="0" borderId="0" xfId="41" applyFont="1"/>
    <xf numFmtId="169" fontId="39" fillId="0" borderId="0" xfId="41" applyNumberFormat="1" applyFont="1" applyAlignment="1">
      <alignment horizontal="center"/>
    </xf>
    <xf numFmtId="4" fontId="39" fillId="0" borderId="0" xfId="41" applyNumberFormat="1" applyFont="1" applyAlignment="1">
      <alignment horizontal="center"/>
    </xf>
    <xf numFmtId="171" fontId="39" fillId="0" borderId="0" xfId="41" applyNumberFormat="1" applyFont="1" applyAlignment="1">
      <alignment horizontal="center"/>
    </xf>
    <xf numFmtId="171" fontId="41" fillId="0" borderId="0" xfId="38" applyNumberFormat="1" applyFont="1" applyAlignment="1">
      <alignment horizontal="left"/>
    </xf>
    <xf numFmtId="0" fontId="39" fillId="0" borderId="0" xfId="41" applyFont="1"/>
    <xf numFmtId="43" fontId="39" fillId="0" borderId="0" xfId="41" applyNumberFormat="1" applyFont="1" applyAlignment="1">
      <alignment horizontal="center"/>
    </xf>
    <xf numFmtId="0" fontId="39" fillId="0" borderId="0" xfId="41" applyFont="1" applyAlignment="1">
      <alignment horizontal="center"/>
    </xf>
    <xf numFmtId="0" fontId="43" fillId="0" borderId="40" xfId="0" applyNumberFormat="1" applyFont="1" applyBorder="1" applyAlignment="1">
      <alignment horizontal="center"/>
    </xf>
    <xf numFmtId="167" fontId="39" fillId="0" borderId="67" xfId="281" applyFont="1" applyBorder="1" applyAlignment="1">
      <alignment horizontal="right"/>
    </xf>
    <xf numFmtId="4" fontId="39" fillId="0" borderId="20" xfId="281" applyNumberFormat="1" applyFont="1" applyFill="1" applyBorder="1" applyAlignment="1">
      <alignment horizontal="right"/>
    </xf>
    <xf numFmtId="10" fontId="0" fillId="0" borderId="0" xfId="282" applyNumberFormat="1" applyFont="1"/>
    <xf numFmtId="167" fontId="39" fillId="0" borderId="41" xfId="281" applyFont="1" applyBorder="1" applyAlignment="1">
      <alignment horizontal="right"/>
    </xf>
    <xf numFmtId="167" fontId="39" fillId="0" borderId="42" xfId="281" applyFont="1" applyBorder="1" applyAlignment="1">
      <alignment horizontal="right"/>
    </xf>
    <xf numFmtId="4" fontId="39" fillId="0" borderId="21" xfId="281" applyNumberFormat="1" applyFont="1" applyFill="1" applyBorder="1" applyAlignment="1">
      <alignment horizontal="right"/>
    </xf>
    <xf numFmtId="167" fontId="43" fillId="30" borderId="38" xfId="281" applyFont="1" applyFill="1" applyBorder="1" applyAlignment="1">
      <alignment horizontal="center"/>
    </xf>
    <xf numFmtId="167" fontId="43" fillId="30" borderId="39" xfId="281" applyFont="1" applyFill="1" applyBorder="1" applyAlignment="1">
      <alignment horizontal="center"/>
    </xf>
    <xf numFmtId="167" fontId="43" fillId="30" borderId="40" xfId="281" applyFont="1" applyFill="1" applyBorder="1" applyAlignment="1">
      <alignment horizontal="center"/>
    </xf>
    <xf numFmtId="171" fontId="39" fillId="0" borderId="0" xfId="42" applyNumberFormat="1" applyFont="1" applyAlignment="1">
      <alignment horizontal="center"/>
    </xf>
    <xf numFmtId="171" fontId="41" fillId="0" borderId="0" xfId="39" applyNumberFormat="1" applyFont="1" applyAlignment="1">
      <alignment horizontal="left"/>
    </xf>
    <xf numFmtId="39" fontId="35" fillId="7" borderId="42" xfId="90" applyNumberFormat="1" applyFont="1" applyFill="1" applyBorder="1" applyAlignment="1">
      <alignment horizontal="right"/>
    </xf>
    <xf numFmtId="2" fontId="43" fillId="30" borderId="40" xfId="210" applyNumberFormat="1" applyFont="1" applyFill="1" applyBorder="1" applyAlignment="1">
      <alignment horizontal="center"/>
    </xf>
    <xf numFmtId="0" fontId="43" fillId="30" borderId="0" xfId="70" applyFont="1" applyFill="1" applyBorder="1" applyAlignment="1">
      <alignment horizontal="center"/>
    </xf>
    <xf numFmtId="2" fontId="43" fillId="30" borderId="39" xfId="281" applyNumberFormat="1" applyFont="1" applyFill="1" applyBorder="1" applyAlignment="1">
      <alignment horizontal="center"/>
    </xf>
    <xf numFmtId="0" fontId="43" fillId="30" borderId="45" xfId="74" applyNumberFormat="1" applyFont="1" applyFill="1" applyBorder="1"/>
    <xf numFmtId="167" fontId="39" fillId="0" borderId="69" xfId="210" applyFont="1" applyBorder="1" applyAlignment="1">
      <alignment horizontal="right"/>
    </xf>
    <xf numFmtId="4" fontId="39" fillId="0" borderId="31" xfId="0" applyNumberFormat="1" applyFont="1" applyBorder="1" applyAlignment="1">
      <alignment horizontal="right"/>
    </xf>
    <xf numFmtId="0" fontId="43" fillId="30" borderId="45" xfId="74" applyFont="1" applyFill="1" applyBorder="1"/>
    <xf numFmtId="175" fontId="3" fillId="0" borderId="0" xfId="268" quotePrefix="1" applyNumberFormat="1" applyFont="1"/>
    <xf numFmtId="0" fontId="3" fillId="0" borderId="0" xfId="268" applyFont="1"/>
    <xf numFmtId="175" fontId="3" fillId="0" borderId="0" xfId="268" applyNumberFormat="1" applyFont="1"/>
    <xf numFmtId="175" fontId="3" fillId="5" borderId="51" xfId="253" applyNumberFormat="1" applyFont="1" applyFill="1" applyBorder="1"/>
    <xf numFmtId="175" fontId="3" fillId="0" borderId="51" xfId="253" applyNumberFormat="1" applyFont="1" applyBorder="1"/>
    <xf numFmtId="175" fontId="3" fillId="0" borderId="24" xfId="253" applyNumberFormat="1" applyFont="1" applyBorder="1"/>
    <xf numFmtId="175" fontId="4" fillId="32" borderId="47" xfId="253" applyNumberFormat="1" applyFont="1" applyFill="1" applyBorder="1"/>
    <xf numFmtId="2" fontId="43" fillId="30" borderId="40" xfId="281" applyNumberFormat="1" applyFont="1" applyFill="1" applyBorder="1" applyAlignment="1">
      <alignment horizontal="right"/>
    </xf>
    <xf numFmtId="4" fontId="43" fillId="30" borderId="40" xfId="281" applyNumberFormat="1" applyFont="1" applyFill="1" applyBorder="1" applyAlignment="1">
      <alignment horizontal="right"/>
    </xf>
    <xf numFmtId="0" fontId="41" fillId="0" borderId="0" xfId="78" applyFont="1" applyFill="1" applyAlignment="1">
      <alignment horizontal="left"/>
    </xf>
    <xf numFmtId="2" fontId="43" fillId="30" borderId="40" xfId="281" applyNumberFormat="1" applyFont="1" applyFill="1" applyBorder="1" applyAlignment="1">
      <alignment horizontal="center"/>
    </xf>
    <xf numFmtId="171" fontId="43" fillId="30" borderId="12" xfId="0" applyNumberFormat="1" applyFont="1" applyFill="1" applyBorder="1"/>
    <xf numFmtId="43" fontId="39" fillId="0" borderId="70" xfId="158" applyFont="1" applyBorder="1" applyAlignment="1">
      <alignment horizontal="right"/>
    </xf>
    <xf numFmtId="43" fontId="39" fillId="0" borderId="2" xfId="158" applyFont="1" applyBorder="1" applyAlignment="1">
      <alignment horizontal="right"/>
    </xf>
    <xf numFmtId="43" fontId="39" fillId="0" borderId="28" xfId="158" applyFont="1" applyBorder="1" applyAlignment="1">
      <alignment horizontal="right"/>
    </xf>
    <xf numFmtId="43" fontId="35" fillId="7" borderId="14" xfId="158" applyFont="1" applyFill="1" applyBorder="1"/>
    <xf numFmtId="0" fontId="6" fillId="0" borderId="0" xfId="285" applyFont="1" applyAlignment="1">
      <alignment wrapText="1"/>
    </xf>
    <xf numFmtId="0" fontId="60" fillId="0" borderId="0" xfId="149" applyFont="1" applyFill="1"/>
    <xf numFmtId="0" fontId="3" fillId="0" borderId="0" xfId="2" applyFont="1" applyFill="1" applyAlignment="1">
      <alignment horizontal="right"/>
    </xf>
    <xf numFmtId="0" fontId="60" fillId="0" borderId="0" xfId="2" applyFont="1" applyFill="1" applyAlignment="1">
      <alignment horizontal="right"/>
    </xf>
    <xf numFmtId="185" fontId="0" fillId="0" borderId="0" xfId="0" applyNumberFormat="1"/>
    <xf numFmtId="4" fontId="39" fillId="0" borderId="0" xfId="0" applyNumberFormat="1" applyFont="1" applyFill="1" applyBorder="1" applyAlignment="1">
      <alignment horizontal="right"/>
    </xf>
    <xf numFmtId="0" fontId="42" fillId="0" borderId="0" xfId="79"/>
    <xf numFmtId="167" fontId="0" fillId="0" borderId="0" xfId="210" applyFont="1"/>
    <xf numFmtId="167" fontId="43" fillId="30" borderId="38" xfId="281" applyFont="1" applyFill="1" applyBorder="1" applyAlignment="1">
      <alignment horizontal="center" vertical="center"/>
    </xf>
    <xf numFmtId="167" fontId="43" fillId="30" borderId="39" xfId="281" applyFont="1" applyFill="1" applyBorder="1" applyAlignment="1">
      <alignment horizontal="center" vertical="center"/>
    </xf>
    <xf numFmtId="167" fontId="43" fillId="30" borderId="40" xfId="281" applyFont="1" applyFill="1" applyBorder="1" applyAlignment="1">
      <alignment horizontal="center" vertical="center"/>
    </xf>
    <xf numFmtId="2" fontId="43" fillId="30" borderId="40" xfId="281" applyNumberFormat="1" applyFont="1" applyFill="1" applyBorder="1" applyAlignment="1">
      <alignment horizontal="center" vertical="center"/>
    </xf>
    <xf numFmtId="0" fontId="6" fillId="0" borderId="0" xfId="287" applyFont="1" applyAlignment="1">
      <alignment wrapText="1"/>
    </xf>
    <xf numFmtId="0" fontId="6" fillId="0" borderId="0" xfId="288" applyFont="1" applyAlignment="1">
      <alignment horizontal="left" vertical="center" wrapText="1"/>
    </xf>
    <xf numFmtId="0" fontId="32" fillId="0" borderId="0" xfId="288" applyFont="1" applyAlignment="1">
      <alignment horizontal="left" vertical="center" wrapText="1"/>
    </xf>
    <xf numFmtId="3" fontId="32" fillId="0" borderId="0" xfId="288" applyNumberFormat="1" applyFont="1" applyAlignment="1">
      <alignment horizontal="left" vertical="center" wrapText="1"/>
    </xf>
    <xf numFmtId="0" fontId="38" fillId="0" borderId="0" xfId="288" applyFont="1" applyAlignment="1">
      <alignment horizontal="left" vertical="center" wrapText="1"/>
    </xf>
    <xf numFmtId="0" fontId="34" fillId="0" borderId="0" xfId="288" applyFont="1" applyAlignment="1">
      <alignment horizontal="left" vertical="center" wrapText="1"/>
    </xf>
    <xf numFmtId="3" fontId="69" fillId="5" borderId="0" xfId="287" applyNumberFormat="1" applyFill="1" applyBorder="1" applyAlignment="1">
      <alignment horizontal="right" wrapText="1"/>
    </xf>
    <xf numFmtId="3" fontId="3" fillId="0" borderId="0" xfId="2" applyNumberFormat="1" applyFont="1" applyFill="1" applyBorder="1" applyAlignment="1">
      <alignment horizontal="right" wrapText="1"/>
    </xf>
    <xf numFmtId="3" fontId="3" fillId="0" borderId="0" xfId="2" applyNumberFormat="1" applyFont="1" applyFill="1" applyBorder="1" applyAlignment="1">
      <alignment horizontal="right"/>
    </xf>
    <xf numFmtId="3" fontId="3" fillId="0" borderId="55" xfId="2" applyNumberFormat="1" applyFont="1" applyFill="1" applyBorder="1" applyAlignment="1">
      <alignment horizontal="right"/>
    </xf>
    <xf numFmtId="3" fontId="3" fillId="0" borderId="51" xfId="2" applyNumberFormat="1" applyFont="1" applyFill="1" applyBorder="1" applyAlignment="1">
      <alignment horizontal="right" wrapText="1"/>
    </xf>
    <xf numFmtId="3" fontId="3" fillId="0" borderId="49" xfId="2" applyNumberFormat="1" applyFont="1" applyFill="1" applyBorder="1" applyAlignment="1">
      <alignment horizontal="right" wrapText="1"/>
    </xf>
    <xf numFmtId="3" fontId="3" fillId="0" borderId="24" xfId="2" applyNumberFormat="1" applyFont="1" applyFill="1" applyBorder="1" applyAlignment="1">
      <alignment horizontal="right" wrapText="1"/>
    </xf>
    <xf numFmtId="3" fontId="3" fillId="0" borderId="24" xfId="2" applyNumberFormat="1" applyFont="1" applyFill="1" applyBorder="1" applyAlignment="1">
      <alignment horizontal="right"/>
    </xf>
    <xf numFmtId="3" fontId="4" fillId="0" borderId="0" xfId="149" applyNumberFormat="1" applyFont="1"/>
    <xf numFmtId="0" fontId="6" fillId="0" borderId="0" xfId="288" applyFont="1" applyAlignment="1">
      <alignment vertical="top" wrapText="1"/>
    </xf>
    <xf numFmtId="0" fontId="38" fillId="0" borderId="0" xfId="288" applyFont="1" applyAlignment="1">
      <alignment vertical="top" wrapText="1"/>
    </xf>
    <xf numFmtId="0" fontId="6" fillId="0" borderId="0" xfId="287" applyFont="1" applyAlignment="1">
      <alignment vertical="top" wrapText="1"/>
    </xf>
    <xf numFmtId="167" fontId="43" fillId="30" borderId="39" xfId="210" applyFont="1" applyFill="1" applyBorder="1" applyAlignment="1">
      <alignment horizontal="center" vertical="center"/>
    </xf>
    <xf numFmtId="0" fontId="36" fillId="6" borderId="0" xfId="70" applyFont="1" applyFill="1" applyAlignment="1">
      <alignment horizontal="left" vertical="center" wrapText="1"/>
    </xf>
    <xf numFmtId="0" fontId="4" fillId="32" borderId="19" xfId="72" applyFont="1" applyFill="1" applyBorder="1" applyAlignment="1">
      <alignment horizontal="center" vertical="center" wrapText="1"/>
    </xf>
    <xf numFmtId="0" fontId="4" fillId="32" borderId="23" xfId="72" applyFont="1" applyFill="1" applyBorder="1" applyAlignment="1">
      <alignment horizontal="center" vertical="center" wrapText="1"/>
    </xf>
    <xf numFmtId="0" fontId="4" fillId="32" borderId="19" xfId="72" applyFont="1" applyFill="1" applyBorder="1" applyAlignment="1">
      <alignment horizontal="center"/>
    </xf>
    <xf numFmtId="0" fontId="4" fillId="32" borderId="23" xfId="72" applyFont="1" applyFill="1" applyBorder="1" applyAlignment="1">
      <alignment horizontal="center"/>
    </xf>
    <xf numFmtId="0" fontId="4" fillId="32" borderId="58" xfId="72" applyFont="1" applyFill="1" applyBorder="1" applyAlignment="1">
      <alignment horizontal="center" vertical="center"/>
    </xf>
    <xf numFmtId="0" fontId="4" fillId="32" borderId="59" xfId="72" applyFont="1" applyFill="1" applyBorder="1" applyAlignment="1">
      <alignment horizontal="center" vertical="center"/>
    </xf>
    <xf numFmtId="0" fontId="4" fillId="32" borderId="19" xfId="72" applyFont="1" applyFill="1" applyBorder="1" applyAlignment="1">
      <alignment horizontal="center" vertical="center"/>
    </xf>
    <xf numFmtId="0" fontId="4" fillId="32" borderId="23" xfId="72" applyFont="1" applyFill="1" applyBorder="1" applyAlignment="1">
      <alignment horizontal="center" vertical="center"/>
    </xf>
    <xf numFmtId="0" fontId="4" fillId="32" borderId="19" xfId="267" applyFont="1" applyFill="1" applyBorder="1" applyAlignment="1">
      <alignment horizontal="center" vertical="center" wrapText="1"/>
    </xf>
    <xf numFmtId="0" fontId="4" fillId="32" borderId="23" xfId="267" applyFont="1" applyFill="1" applyBorder="1" applyAlignment="1">
      <alignment horizontal="center" vertical="center" wrapText="1"/>
    </xf>
    <xf numFmtId="0" fontId="4" fillId="32" borderId="12" xfId="72" applyFont="1" applyFill="1" applyBorder="1" applyAlignment="1">
      <alignment horizontal="center" vertical="center" wrapText="1"/>
    </xf>
    <xf numFmtId="0" fontId="4" fillId="32" borderId="14" xfId="72" applyFont="1" applyFill="1" applyBorder="1" applyAlignment="1">
      <alignment horizontal="center" vertical="center" wrapText="1"/>
    </xf>
    <xf numFmtId="0" fontId="4" fillId="32" borderId="12" xfId="72" applyNumberFormat="1" applyFont="1" applyFill="1" applyBorder="1" applyAlignment="1">
      <alignment horizontal="center" vertical="center" wrapText="1"/>
    </xf>
    <xf numFmtId="0" fontId="4" fillId="32" borderId="14" xfId="72" applyNumberFormat="1" applyFont="1" applyFill="1" applyBorder="1" applyAlignment="1">
      <alignment horizontal="center" vertical="center" wrapText="1"/>
    </xf>
    <xf numFmtId="49" fontId="4" fillId="32" borderId="12" xfId="72" applyNumberFormat="1" applyFont="1" applyFill="1" applyBorder="1" applyAlignment="1">
      <alignment horizontal="center" vertical="center" wrapText="1"/>
    </xf>
    <xf numFmtId="49" fontId="4" fillId="32" borderId="14" xfId="72" applyNumberFormat="1" applyFont="1" applyFill="1" applyBorder="1" applyAlignment="1">
      <alignment horizontal="center" vertical="center" wrapText="1"/>
    </xf>
    <xf numFmtId="0" fontId="4" fillId="32" borderId="50" xfId="72" applyNumberFormat="1" applyFont="1" applyFill="1" applyBorder="1" applyAlignment="1">
      <alignment horizontal="center" vertical="center" wrapText="1"/>
    </xf>
    <xf numFmtId="0" fontId="4" fillId="32" borderId="56" xfId="72" applyNumberFormat="1" applyFont="1" applyFill="1" applyBorder="1" applyAlignment="1">
      <alignment horizontal="center" vertical="center" wrapText="1"/>
    </xf>
    <xf numFmtId="0" fontId="41" fillId="0" borderId="0" xfId="41" applyFont="1" applyAlignment="1">
      <alignment horizontal="left"/>
    </xf>
    <xf numFmtId="0" fontId="41" fillId="0" borderId="0" xfId="78" applyFont="1" applyFill="1" applyAlignment="1">
      <alignment horizontal="left" vertical="center" wrapText="1"/>
    </xf>
    <xf numFmtId="0" fontId="41" fillId="0" borderId="0" xfId="41" applyFont="1" applyAlignment="1">
      <alignment horizontal="left" vertical="center" wrapText="1"/>
    </xf>
    <xf numFmtId="0" fontId="43" fillId="6" borderId="47" xfId="70" applyFont="1" applyFill="1" applyBorder="1" applyAlignment="1">
      <alignment horizontal="left" vertical="center" wrapText="1"/>
    </xf>
    <xf numFmtId="0" fontId="43" fillId="6" borderId="48" xfId="70" applyFont="1" applyFill="1" applyBorder="1" applyAlignment="1">
      <alignment horizontal="left" vertical="center" wrapText="1"/>
    </xf>
    <xf numFmtId="0" fontId="43" fillId="6" borderId="27" xfId="70" applyFont="1" applyFill="1" applyBorder="1" applyAlignment="1">
      <alignment horizontal="left" vertical="center" wrapText="1"/>
    </xf>
    <xf numFmtId="171" fontId="43" fillId="33" borderId="30" xfId="280" applyFont="1" applyFill="1" applyBorder="1" applyAlignment="1">
      <alignment horizontal="center" vertical="center" wrapText="1"/>
    </xf>
    <xf numFmtId="171" fontId="43" fillId="33" borderId="28" xfId="280" applyFont="1" applyFill="1" applyBorder="1" applyAlignment="1">
      <alignment horizontal="center" vertical="center" wrapText="1"/>
    </xf>
    <xf numFmtId="171" fontId="43" fillId="33" borderId="29" xfId="280" applyFont="1" applyFill="1" applyBorder="1" applyAlignment="1">
      <alignment horizontal="center" vertical="center" wrapText="1"/>
    </xf>
    <xf numFmtId="0" fontId="43" fillId="33" borderId="12" xfId="75" applyFont="1" applyFill="1" applyBorder="1" applyAlignment="1">
      <alignment horizontal="center" vertical="center" wrapText="1"/>
    </xf>
    <xf numFmtId="0" fontId="43" fillId="33" borderId="25" xfId="75" applyFont="1" applyFill="1" applyBorder="1" applyAlignment="1">
      <alignment horizontal="center" vertical="center" wrapText="1"/>
    </xf>
    <xf numFmtId="0" fontId="43" fillId="33" borderId="14" xfId="75" applyFont="1" applyFill="1" applyBorder="1" applyAlignment="1">
      <alignment horizontal="center" vertical="center" wrapText="1"/>
    </xf>
    <xf numFmtId="4" fontId="43" fillId="33" borderId="12" xfId="75" applyNumberFormat="1" applyFont="1" applyFill="1" applyBorder="1" applyAlignment="1">
      <alignment horizontal="center" vertical="center" wrapText="1"/>
    </xf>
    <xf numFmtId="4" fontId="43" fillId="33" borderId="25" xfId="75" applyNumberFormat="1" applyFont="1" applyFill="1" applyBorder="1" applyAlignment="1">
      <alignment horizontal="center" vertical="center" wrapText="1"/>
    </xf>
    <xf numFmtId="4" fontId="43" fillId="33" borderId="14" xfId="75" applyNumberFormat="1" applyFont="1" applyFill="1" applyBorder="1" applyAlignment="1">
      <alignment horizontal="center" vertical="center" wrapText="1"/>
    </xf>
    <xf numFmtId="0" fontId="43" fillId="33" borderId="33" xfId="75" applyFont="1" applyFill="1" applyBorder="1" applyAlignment="1">
      <alignment horizontal="center" vertical="center" wrapText="1"/>
    </xf>
    <xf numFmtId="0" fontId="43" fillId="33" borderId="37" xfId="75" applyFont="1" applyFill="1" applyBorder="1" applyAlignment="1">
      <alignment horizontal="center" vertical="center" wrapText="1"/>
    </xf>
    <xf numFmtId="171" fontId="43" fillId="33" borderId="31" xfId="75" applyNumberFormat="1" applyFont="1" applyFill="1" applyBorder="1" applyAlignment="1">
      <alignment horizontal="center" vertical="center" wrapText="1"/>
    </xf>
    <xf numFmtId="171" fontId="43" fillId="33" borderId="35" xfId="75" applyNumberFormat="1" applyFont="1" applyFill="1" applyBorder="1" applyAlignment="1">
      <alignment horizontal="center" vertical="center" wrapText="1"/>
    </xf>
    <xf numFmtId="171" fontId="43" fillId="33" borderId="32" xfId="75" applyNumberFormat="1" applyFont="1" applyFill="1" applyBorder="1" applyAlignment="1">
      <alignment horizontal="center" vertical="center" wrapText="1"/>
    </xf>
    <xf numFmtId="171" fontId="43" fillId="33" borderId="36" xfId="75" applyNumberFormat="1" applyFont="1" applyFill="1" applyBorder="1" applyAlignment="1">
      <alignment horizontal="center" vertical="center" wrapText="1"/>
    </xf>
    <xf numFmtId="0" fontId="43" fillId="33" borderId="31" xfId="75" applyFont="1" applyFill="1" applyBorder="1" applyAlignment="1">
      <alignment horizontal="center" vertical="center" wrapText="1"/>
    </xf>
    <xf numFmtId="0" fontId="43" fillId="33" borderId="35" xfId="75" applyFont="1" applyFill="1" applyBorder="1" applyAlignment="1">
      <alignment horizontal="center" vertical="center" wrapText="1"/>
    </xf>
    <xf numFmtId="0" fontId="43" fillId="33" borderId="30" xfId="76" applyFont="1" applyFill="1" applyBorder="1" applyAlignment="1">
      <alignment horizontal="center" vertical="center" wrapText="1"/>
    </xf>
    <xf numFmtId="0" fontId="43" fillId="33" borderId="28" xfId="76" applyFont="1" applyFill="1" applyBorder="1" applyAlignment="1">
      <alignment horizontal="center" vertical="center" wrapText="1"/>
    </xf>
    <xf numFmtId="0" fontId="43" fillId="33" borderId="29" xfId="76" applyFont="1" applyFill="1" applyBorder="1" applyAlignment="1">
      <alignment horizontal="center" vertical="center" wrapText="1"/>
    </xf>
    <xf numFmtId="171" fontId="43" fillId="33" borderId="45" xfId="75" applyNumberFormat="1" applyFont="1" applyFill="1" applyBorder="1" applyAlignment="1">
      <alignment horizontal="center" vertical="center" wrapText="1"/>
    </xf>
    <xf numFmtId="171" fontId="43" fillId="33" borderId="14" xfId="75" applyNumberFormat="1" applyFont="1" applyFill="1" applyBorder="1" applyAlignment="1">
      <alignment horizontal="center" vertical="center" wrapText="1"/>
    </xf>
    <xf numFmtId="0" fontId="41" fillId="0" borderId="0" xfId="42" applyFont="1" applyAlignment="1">
      <alignment horizontal="left"/>
    </xf>
    <xf numFmtId="0" fontId="41" fillId="0" borderId="0" xfId="42" applyFont="1" applyAlignment="1">
      <alignment horizontal="left" vertical="center" wrapText="1"/>
    </xf>
    <xf numFmtId="0" fontId="43" fillId="33" borderId="63" xfId="75" applyFont="1" applyFill="1" applyBorder="1" applyAlignment="1">
      <alignment horizontal="center" vertical="center" wrapText="1"/>
    </xf>
    <xf numFmtId="0" fontId="43" fillId="33" borderId="62" xfId="75" applyFont="1" applyFill="1" applyBorder="1" applyAlignment="1">
      <alignment horizontal="center" vertical="center" wrapText="1"/>
    </xf>
    <xf numFmtId="0" fontId="43" fillId="33" borderId="55" xfId="75" applyFont="1" applyFill="1" applyBorder="1" applyAlignment="1">
      <alignment horizontal="center" vertical="center" wrapText="1"/>
    </xf>
    <xf numFmtId="0" fontId="43" fillId="33" borderId="64" xfId="75" applyFont="1" applyFill="1" applyBorder="1" applyAlignment="1">
      <alignment horizontal="center" vertical="center" wrapText="1"/>
    </xf>
    <xf numFmtId="0" fontId="43" fillId="33" borderId="46" xfId="75" applyFont="1" applyFill="1" applyBorder="1" applyAlignment="1">
      <alignment horizontal="center" vertical="center" wrapText="1"/>
    </xf>
    <xf numFmtId="0" fontId="41" fillId="0" borderId="0" xfId="42" applyFont="1" applyAlignment="1">
      <alignment horizontal="left" vertical="top" wrapText="1"/>
    </xf>
    <xf numFmtId="0" fontId="43" fillId="33" borderId="24" xfId="75" applyFont="1" applyFill="1" applyBorder="1" applyAlignment="1">
      <alignment horizontal="center" vertical="center" wrapText="1"/>
    </xf>
    <xf numFmtId="0" fontId="43" fillId="33" borderId="15" xfId="75" applyFont="1" applyFill="1" applyBorder="1" applyAlignment="1">
      <alignment horizontal="center" vertical="center" wrapText="1"/>
    </xf>
  </cellXfs>
  <cellStyles count="289">
    <cellStyle name="_x000d__x000a_JournalTemplate=C:\COMFO\CTALK\JOURSTD.TPL_x000d__x000a_LbStateAddress=3 3 0 251 1 89 2 311_x000d__x000a_LbStateJou" xfId="69" xr:uid="{00000000-0005-0000-0000-000000000000}"/>
    <cellStyle name="_x000d__x000a_JournalTemplate=C:\COMFO\CTALK\JOURSTD.TPL_x000d__x000a_LbStateAddress=3 3 0 251 1 89 2 311_x000d__x000a_LbStateJou 2" xfId="85" xr:uid="{00000000-0005-0000-0000-000001000000}"/>
    <cellStyle name="_x000d__x000a_JournalTemplate=C:\COMFO\CTALK\JOURSTD.TPL_x000d__x000a_LbStateAddress=3 3 0 251 1 89 2 311_x000d__x000a_LbStateJou 3" xfId="86" xr:uid="{00000000-0005-0000-0000-000002000000}"/>
    <cellStyle name="_x000d__x000a_JournalTemplate=C:\COMFO\CTALK\JOURSTD.TPL_x000d__x000a_LbStateAddress=3 3 0 251 1 89 2 311_x000d__x000a_LbStateJou 4" xfId="87" xr:uid="{00000000-0005-0000-0000-000003000000}"/>
    <cellStyle name="_x000d__x000a_JournalTemplate=C:\COMFO\CTALK\JOURSTD.TPL_x000d__x000a_LbStateAddress=3 3 0 251 1 89 2 311_x000d__x000a_LbStateJou 5" xfId="88" xr:uid="{00000000-0005-0000-0000-000004000000}"/>
    <cellStyle name="_x000d__x000a_JournalTemplate=C:\COMFO\CTALK\JOURSTD.TPL_x000d__x000a_LbStateAddress=3 3 0 251 1 89 2 311_x000d__x000a_LbStateJou_01 PL BI- za stam ažur 30.04.2014." xfId="89" xr:uid="{00000000-0005-0000-0000-000005000000}"/>
    <cellStyle name="_x000d__x000a_JournalTemplate=C:\COMFO\CTALK\JOURSTD.TPL_x000d__x000a_LbStateAddress=3 3 0 251 1 89 2 311_x000d__x000a_LbStateJou_platni_bilans  za X 2013 meil 09.12.2013." xfId="70" xr:uid="{00000000-0005-0000-0000-000006000000}"/>
    <cellStyle name="20 % – Poudarek1" xfId="3" xr:uid="{00000000-0005-0000-0000-000007000000}"/>
    <cellStyle name="20 % – Poudarek2" xfId="4" xr:uid="{00000000-0005-0000-0000-000008000000}"/>
    <cellStyle name="20 % – Poudarek3" xfId="5" xr:uid="{00000000-0005-0000-0000-000009000000}"/>
    <cellStyle name="20 % – Poudarek4" xfId="6" xr:uid="{00000000-0005-0000-0000-00000A000000}"/>
    <cellStyle name="20 % – Poudarek5" xfId="7" xr:uid="{00000000-0005-0000-0000-00000B000000}"/>
    <cellStyle name="20 % – Poudarek6" xfId="8" xr:uid="{00000000-0005-0000-0000-00000C000000}"/>
    <cellStyle name="20% - Accent6 2" xfId="9" xr:uid="{00000000-0005-0000-0000-00000D000000}"/>
    <cellStyle name="40 % – Poudarek1" xfId="10" xr:uid="{00000000-0005-0000-0000-00000E000000}"/>
    <cellStyle name="40 % – Poudarek2" xfId="11" xr:uid="{00000000-0005-0000-0000-00000F000000}"/>
    <cellStyle name="40 % – Poudarek3" xfId="12" xr:uid="{00000000-0005-0000-0000-000010000000}"/>
    <cellStyle name="40 % – Poudarek4" xfId="13" xr:uid="{00000000-0005-0000-0000-000011000000}"/>
    <cellStyle name="40 % – Poudarek5" xfId="14" xr:uid="{00000000-0005-0000-0000-000012000000}"/>
    <cellStyle name="40 % – Poudarek6" xfId="15" xr:uid="{00000000-0005-0000-0000-000013000000}"/>
    <cellStyle name="60 % – Poudarek1" xfId="16" xr:uid="{00000000-0005-0000-0000-000014000000}"/>
    <cellStyle name="60 % – Poudarek2" xfId="17" xr:uid="{00000000-0005-0000-0000-000015000000}"/>
    <cellStyle name="60 % – Poudarek3" xfId="18" xr:uid="{00000000-0005-0000-0000-000016000000}"/>
    <cellStyle name="60 % – Poudarek4" xfId="19" xr:uid="{00000000-0005-0000-0000-000017000000}"/>
    <cellStyle name="60 % – Poudarek5" xfId="20" xr:uid="{00000000-0005-0000-0000-000018000000}"/>
    <cellStyle name="60 % – Poudarek6" xfId="21" xr:uid="{00000000-0005-0000-0000-000019000000}"/>
    <cellStyle name="Comma" xfId="210" builtinId="3"/>
    <cellStyle name="Comma 10" xfId="90" xr:uid="{00000000-0005-0000-0000-00001B000000}"/>
    <cellStyle name="Comma 10 2" xfId="158" xr:uid="{00000000-0005-0000-0000-00001C000000}"/>
    <cellStyle name="Comma 11" xfId="77" xr:uid="{00000000-0005-0000-0000-00001D000000}"/>
    <cellStyle name="Comma 12" xfId="81" xr:uid="{00000000-0005-0000-0000-00001E000000}"/>
    <cellStyle name="Comma 12 2" xfId="159" xr:uid="{00000000-0005-0000-0000-00001F000000}"/>
    <cellStyle name="Comma 13" xfId="91" xr:uid="{00000000-0005-0000-0000-000020000000}"/>
    <cellStyle name="Comma 13 2" xfId="92" xr:uid="{00000000-0005-0000-0000-000021000000}"/>
    <cellStyle name="Comma 14" xfId="93" xr:uid="{00000000-0005-0000-0000-000022000000}"/>
    <cellStyle name="Comma 14 2" xfId="160" xr:uid="{00000000-0005-0000-0000-000023000000}"/>
    <cellStyle name="Comma 15" xfId="126" xr:uid="{00000000-0005-0000-0000-000024000000}"/>
    <cellStyle name="Comma 15 2" xfId="142" xr:uid="{00000000-0005-0000-0000-000025000000}"/>
    <cellStyle name="Comma 16" xfId="128" xr:uid="{00000000-0005-0000-0000-000026000000}"/>
    <cellStyle name="Comma 16 2" xfId="161" xr:uid="{00000000-0005-0000-0000-000027000000}"/>
    <cellStyle name="Comma 17" xfId="129" xr:uid="{00000000-0005-0000-0000-000028000000}"/>
    <cellStyle name="Comma 17 2" xfId="162" xr:uid="{00000000-0005-0000-0000-000029000000}"/>
    <cellStyle name="Comma 18" xfId="130" xr:uid="{00000000-0005-0000-0000-00002A000000}"/>
    <cellStyle name="Comma 18 2" xfId="186" xr:uid="{00000000-0005-0000-0000-00002B000000}"/>
    <cellStyle name="Comma 19" xfId="138" xr:uid="{00000000-0005-0000-0000-00002C000000}"/>
    <cellStyle name="Comma 19 2" xfId="224" xr:uid="{00000000-0005-0000-0000-00002D000000}"/>
    <cellStyle name="Comma 2" xfId="22" xr:uid="{00000000-0005-0000-0000-00002E000000}"/>
    <cellStyle name="Comma 2 2" xfId="23" xr:uid="{00000000-0005-0000-0000-00002F000000}"/>
    <cellStyle name="Comma 2 3" xfId="134" xr:uid="{00000000-0005-0000-0000-000030000000}"/>
    <cellStyle name="Comma 2 4" xfId="136" xr:uid="{00000000-0005-0000-0000-000031000000}"/>
    <cellStyle name="Comma 2 5" xfId="139" xr:uid="{00000000-0005-0000-0000-000032000000}"/>
    <cellStyle name="Comma 2_01 PLATNI BILANS - za stampanje  ažurirano 05.06.2014." xfId="94" xr:uid="{00000000-0005-0000-0000-000033000000}"/>
    <cellStyle name="Comma 20" xfId="143" xr:uid="{00000000-0005-0000-0000-000034000000}"/>
    <cellStyle name="Comma 20 2" xfId="193" xr:uid="{00000000-0005-0000-0000-000035000000}"/>
    <cellStyle name="Comma 21" xfId="145" xr:uid="{00000000-0005-0000-0000-000036000000}"/>
    <cellStyle name="Comma 21 2" xfId="194" xr:uid="{00000000-0005-0000-0000-000037000000}"/>
    <cellStyle name="Comma 22" xfId="152" xr:uid="{00000000-0005-0000-0000-000038000000}"/>
    <cellStyle name="Comma 22 2" xfId="195" xr:uid="{00000000-0005-0000-0000-000039000000}"/>
    <cellStyle name="Comma 22 3" xfId="275" xr:uid="{00000000-0005-0000-0000-00003A000000}"/>
    <cellStyle name="Comma 23" xfId="153" xr:uid="{00000000-0005-0000-0000-00003B000000}"/>
    <cellStyle name="Comma 23 2" xfId="213" xr:uid="{00000000-0005-0000-0000-00003C000000}"/>
    <cellStyle name="Comma 24" xfId="163" xr:uid="{00000000-0005-0000-0000-00003D000000}"/>
    <cellStyle name="Comma 24 2" xfId="217" xr:uid="{00000000-0005-0000-0000-00003E000000}"/>
    <cellStyle name="Comma 25" xfId="164" xr:uid="{00000000-0005-0000-0000-00003F000000}"/>
    <cellStyle name="Comma 25 2" xfId="225" xr:uid="{00000000-0005-0000-0000-000040000000}"/>
    <cellStyle name="Comma 25 3" xfId="226" xr:uid="{00000000-0005-0000-0000-000041000000}"/>
    <cellStyle name="Comma 25 3 2" xfId="227" xr:uid="{00000000-0005-0000-0000-000042000000}"/>
    <cellStyle name="Comma 26" xfId="187" xr:uid="{00000000-0005-0000-0000-000043000000}"/>
    <cellStyle name="Comma 26 2" xfId="228" xr:uid="{00000000-0005-0000-0000-000044000000}"/>
    <cellStyle name="Comma 27" xfId="196" xr:uid="{00000000-0005-0000-0000-000045000000}"/>
    <cellStyle name="Comma 27 2" xfId="229" xr:uid="{00000000-0005-0000-0000-000046000000}"/>
    <cellStyle name="Comma 28" xfId="211" xr:uid="{00000000-0005-0000-0000-000047000000}"/>
    <cellStyle name="Comma 28 2" xfId="230" xr:uid="{00000000-0005-0000-0000-000048000000}"/>
    <cellStyle name="Comma 29" xfId="212" xr:uid="{00000000-0005-0000-0000-000049000000}"/>
    <cellStyle name="Comma 3" xfId="24" xr:uid="{00000000-0005-0000-0000-00004A000000}"/>
    <cellStyle name="Comma 3 2" xfId="95" xr:uid="{00000000-0005-0000-0000-00004B000000}"/>
    <cellStyle name="Comma 3_01 PLATNI BILANS - za stampanje sdi jul 2014-10.09.2014." xfId="96" xr:uid="{00000000-0005-0000-0000-00004C000000}"/>
    <cellStyle name="Comma 30" xfId="218" xr:uid="{00000000-0005-0000-0000-00004D000000}"/>
    <cellStyle name="Comma 30 2" xfId="254" xr:uid="{00000000-0005-0000-0000-00004E000000}"/>
    <cellStyle name="Comma 30 3" xfId="255" xr:uid="{00000000-0005-0000-0000-00004F000000}"/>
    <cellStyle name="Comma 30 3 2" xfId="256" xr:uid="{00000000-0005-0000-0000-000050000000}"/>
    <cellStyle name="Comma 31" xfId="252" xr:uid="{00000000-0005-0000-0000-000051000000}"/>
    <cellStyle name="Comma 32" xfId="272" xr:uid="{00000000-0005-0000-0000-000052000000}"/>
    <cellStyle name="Comma 33" xfId="281" xr:uid="{00000000-0005-0000-0000-000053000000}"/>
    <cellStyle name="Comma 35" xfId="265" xr:uid="{00000000-0005-0000-0000-000054000000}"/>
    <cellStyle name="Comma 4" xfId="25" xr:uid="{00000000-0005-0000-0000-000055000000}"/>
    <cellStyle name="Comma 4 2" xfId="73" xr:uid="{00000000-0005-0000-0000-000056000000}"/>
    <cellStyle name="Comma 4 2 2" xfId="97" xr:uid="{00000000-0005-0000-0000-000057000000}"/>
    <cellStyle name="Comma 4 3" xfId="98" xr:uid="{00000000-0005-0000-0000-000058000000}"/>
    <cellStyle name="Comma 4 3 2" xfId="99" xr:uid="{00000000-0005-0000-0000-000059000000}"/>
    <cellStyle name="Comma 5" xfId="26" xr:uid="{00000000-0005-0000-0000-00005A000000}"/>
    <cellStyle name="Comma 5 2" xfId="100" xr:uid="{00000000-0005-0000-0000-00005B000000}"/>
    <cellStyle name="Comma 5 3" xfId="147" xr:uid="{00000000-0005-0000-0000-00005C000000}"/>
    <cellStyle name="Comma 6" xfId="101" xr:uid="{00000000-0005-0000-0000-00005D000000}"/>
    <cellStyle name="Comma 6 2" xfId="102" xr:uid="{00000000-0005-0000-0000-00005E000000}"/>
    <cellStyle name="Comma 7" xfId="103" xr:uid="{00000000-0005-0000-0000-00005F000000}"/>
    <cellStyle name="Comma 7 2" xfId="104" xr:uid="{00000000-0005-0000-0000-000060000000}"/>
    <cellStyle name="Comma 7 2 2" xfId="83" xr:uid="{00000000-0005-0000-0000-000061000000}"/>
    <cellStyle name="Comma 8" xfId="105" xr:uid="{00000000-0005-0000-0000-000062000000}"/>
    <cellStyle name="Comma 9" xfId="106" xr:uid="{00000000-0005-0000-0000-000063000000}"/>
    <cellStyle name="Comma 9 2" xfId="140" xr:uid="{00000000-0005-0000-0000-000064000000}"/>
    <cellStyle name="Comma_PLATNI BILANS- za stampanje 20.10.2011" xfId="270" xr:uid="{00000000-0005-0000-0000-000065000000}"/>
    <cellStyle name="Comma_PLATNI BILANS- za stampanje 20.10.2011 2" xfId="253" xr:uid="{00000000-0005-0000-0000-000066000000}"/>
    <cellStyle name="Currency 2" xfId="27" xr:uid="{00000000-0005-0000-0000-000067000000}"/>
    <cellStyle name="Dobro" xfId="28" xr:uid="{00000000-0005-0000-0000-000068000000}"/>
    <cellStyle name="Euro" xfId="29" xr:uid="{00000000-0005-0000-0000-000069000000}"/>
    <cellStyle name="Euro 2" xfId="30" xr:uid="{00000000-0005-0000-0000-00006A000000}"/>
    <cellStyle name="Euro_2015 TABELE TURIZMA" xfId="107" xr:uid="{00000000-0005-0000-0000-00006B000000}"/>
    <cellStyle name="Hyperlink" xfId="285" builtinId="8"/>
    <cellStyle name="Hyperlink 2" xfId="287" xr:uid="{6C819ACB-41AC-42F8-9DCF-6FCEFCE7F526}"/>
    <cellStyle name="Izhod" xfId="31" xr:uid="{00000000-0005-0000-0000-00006D000000}"/>
    <cellStyle name="Naslov" xfId="32" xr:uid="{00000000-0005-0000-0000-00006E000000}"/>
    <cellStyle name="Naslov 1" xfId="33" xr:uid="{00000000-0005-0000-0000-00006F000000}"/>
    <cellStyle name="Naslov 2" xfId="34" xr:uid="{00000000-0005-0000-0000-000070000000}"/>
    <cellStyle name="Naslov 3" xfId="35" xr:uid="{00000000-0005-0000-0000-000071000000}"/>
    <cellStyle name="Naslov 4" xfId="36" xr:uid="{00000000-0005-0000-0000-000072000000}"/>
    <cellStyle name="Nevtralno" xfId="37" xr:uid="{00000000-0005-0000-0000-000073000000}"/>
    <cellStyle name="Normal" xfId="0" builtinId="0"/>
    <cellStyle name="Normal 10" xfId="108" xr:uid="{00000000-0005-0000-0000-000075000000}"/>
    <cellStyle name="Normal 10 2" xfId="149" xr:uid="{00000000-0005-0000-0000-000076000000}"/>
    <cellStyle name="Normal 11" xfId="109" xr:uid="{00000000-0005-0000-0000-000077000000}"/>
    <cellStyle name="Normal 12" xfId="131" xr:uid="{00000000-0005-0000-0000-000078000000}"/>
    <cellStyle name="Normal 12 2" xfId="165" xr:uid="{00000000-0005-0000-0000-000079000000}"/>
    <cellStyle name="Normal 12 3" xfId="2" xr:uid="{00000000-0005-0000-0000-00007A000000}"/>
    <cellStyle name="Normal 13" xfId="132" xr:uid="{00000000-0005-0000-0000-00007B000000}"/>
    <cellStyle name="Normal 13 2" xfId="166" xr:uid="{00000000-0005-0000-0000-00007C000000}"/>
    <cellStyle name="Normal 14" xfId="133" xr:uid="{00000000-0005-0000-0000-00007D000000}"/>
    <cellStyle name="Normal 15" xfId="141" xr:uid="{00000000-0005-0000-0000-00007E000000}"/>
    <cellStyle name="Normal 15 2" xfId="167" xr:uid="{00000000-0005-0000-0000-00007F000000}"/>
    <cellStyle name="Normal 16" xfId="144" xr:uid="{00000000-0005-0000-0000-000080000000}"/>
    <cellStyle name="Normal 16 2" xfId="168" xr:uid="{00000000-0005-0000-0000-000081000000}"/>
    <cellStyle name="Normal 17" xfId="150" xr:uid="{00000000-0005-0000-0000-000082000000}"/>
    <cellStyle name="Normal 17 2" xfId="169" xr:uid="{00000000-0005-0000-0000-000083000000}"/>
    <cellStyle name="Normal 18" xfId="154" xr:uid="{00000000-0005-0000-0000-000084000000}"/>
    <cellStyle name="Normal 19" xfId="155" xr:uid="{00000000-0005-0000-0000-000085000000}"/>
    <cellStyle name="Normal 19 2" xfId="170" xr:uid="{00000000-0005-0000-0000-000086000000}"/>
    <cellStyle name="Normal 2" xfId="38" xr:uid="{00000000-0005-0000-0000-000087000000}"/>
    <cellStyle name="Normal 2 2" xfId="39" xr:uid="{00000000-0005-0000-0000-000088000000}"/>
    <cellStyle name="Normal 2 2 2" xfId="277" xr:uid="{00000000-0005-0000-0000-000089000000}"/>
    <cellStyle name="Normal 2 3" xfId="40" xr:uid="{00000000-0005-0000-0000-00008A000000}"/>
    <cellStyle name="Normal 2 4" xfId="79" xr:uid="{00000000-0005-0000-0000-00008B000000}"/>
    <cellStyle name="Normal 2 4 2" xfId="284" xr:uid="{00000000-0005-0000-0000-00008C000000}"/>
    <cellStyle name="Normal 2 5" xfId="135" xr:uid="{00000000-0005-0000-0000-00008D000000}"/>
    <cellStyle name="Normal 2 6" xfId="288" xr:uid="{095E3B83-9A15-43D3-874A-34AFBE8FF35B}"/>
    <cellStyle name="Normal 2_01 PLATNI BILANS - za stampanje  ažurirano 05.06.2014." xfId="110" xr:uid="{00000000-0005-0000-0000-00008E000000}"/>
    <cellStyle name="Normal 20" xfId="156" xr:uid="{00000000-0005-0000-0000-00008F000000}"/>
    <cellStyle name="Normal 20 2" xfId="171" xr:uid="{00000000-0005-0000-0000-000090000000}"/>
    <cellStyle name="Normal 21" xfId="157" xr:uid="{00000000-0005-0000-0000-000091000000}"/>
    <cellStyle name="Normal 21 2" xfId="188" xr:uid="{00000000-0005-0000-0000-000092000000}"/>
    <cellStyle name="Normal 22" xfId="189" xr:uid="{00000000-0005-0000-0000-000093000000}"/>
    <cellStyle name="Normal 23" xfId="197" xr:uid="{00000000-0005-0000-0000-000094000000}"/>
    <cellStyle name="Normal 23 2" xfId="198" xr:uid="{00000000-0005-0000-0000-000095000000}"/>
    <cellStyle name="Normal 24" xfId="199" xr:uid="{00000000-0005-0000-0000-000096000000}"/>
    <cellStyle name="Normal 24 2" xfId="200" xr:uid="{00000000-0005-0000-0000-000097000000}"/>
    <cellStyle name="Normal 25" xfId="201" xr:uid="{00000000-0005-0000-0000-000098000000}"/>
    <cellStyle name="Normal 25 2" xfId="202" xr:uid="{00000000-0005-0000-0000-000099000000}"/>
    <cellStyle name="Normal 26" xfId="203" xr:uid="{00000000-0005-0000-0000-00009A000000}"/>
    <cellStyle name="Normal 26 2" xfId="214" xr:uid="{00000000-0005-0000-0000-00009B000000}"/>
    <cellStyle name="Normal 27" xfId="219" xr:uid="{00000000-0005-0000-0000-00009C000000}"/>
    <cellStyle name="Normal 27 2" xfId="220" xr:uid="{00000000-0005-0000-0000-00009D000000}"/>
    <cellStyle name="Normal 28" xfId="223" xr:uid="{00000000-0005-0000-0000-00009E000000}"/>
    <cellStyle name="Normal 28 2" xfId="231" xr:uid="{00000000-0005-0000-0000-00009F000000}"/>
    <cellStyle name="Normal 28 3" xfId="232" xr:uid="{00000000-0005-0000-0000-0000A0000000}"/>
    <cellStyle name="Normal 28 3 2" xfId="233" xr:uid="{00000000-0005-0000-0000-0000A1000000}"/>
    <cellStyle name="Normal 29" xfId="234" xr:uid="{00000000-0005-0000-0000-0000A2000000}"/>
    <cellStyle name="Normal 29 2" xfId="235" xr:uid="{00000000-0005-0000-0000-0000A3000000}"/>
    <cellStyle name="Normal 3" xfId="41" xr:uid="{00000000-0005-0000-0000-0000A4000000}"/>
    <cellStyle name="Normal 3 2" xfId="283" xr:uid="{00000000-0005-0000-0000-0000A5000000}"/>
    <cellStyle name="Normal 3 2 2" xfId="42" xr:uid="{00000000-0005-0000-0000-0000A6000000}"/>
    <cellStyle name="Normal 3 3" xfId="43" xr:uid="{00000000-0005-0000-0000-0000A7000000}"/>
    <cellStyle name="Normal 3 4" xfId="286" xr:uid="{00000000-0005-0000-0000-0000A8000000}"/>
    <cellStyle name="Normal 30" xfId="236" xr:uid="{00000000-0005-0000-0000-0000A9000000}"/>
    <cellStyle name="Normal 30 2" xfId="237" xr:uid="{00000000-0005-0000-0000-0000AA000000}"/>
    <cellStyle name="Normal 31" xfId="238" xr:uid="{00000000-0005-0000-0000-0000AB000000}"/>
    <cellStyle name="Normal 31 2" xfId="239" xr:uid="{00000000-0005-0000-0000-0000AC000000}"/>
    <cellStyle name="Normal 32" xfId="240" xr:uid="{00000000-0005-0000-0000-0000AD000000}"/>
    <cellStyle name="Normal 33" xfId="257" xr:uid="{00000000-0005-0000-0000-0000AE000000}"/>
    <cellStyle name="Normal 33 2" xfId="258" xr:uid="{00000000-0005-0000-0000-0000AF000000}"/>
    <cellStyle name="Normal 33 3" xfId="259" xr:uid="{00000000-0005-0000-0000-0000B0000000}"/>
    <cellStyle name="Normal 33 3 2" xfId="260" xr:uid="{00000000-0005-0000-0000-0000B1000000}"/>
    <cellStyle name="Normal 34" xfId="268" xr:uid="{00000000-0005-0000-0000-0000B2000000}"/>
    <cellStyle name="Normal 35" xfId="271" xr:uid="{00000000-0005-0000-0000-0000B3000000}"/>
    <cellStyle name="Normal 36" xfId="274" xr:uid="{00000000-0005-0000-0000-0000B4000000}"/>
    <cellStyle name="Normal 37" xfId="278" xr:uid="{00000000-0005-0000-0000-0000B5000000}"/>
    <cellStyle name="Normal 38" xfId="269" xr:uid="{00000000-0005-0000-0000-0000B6000000}"/>
    <cellStyle name="Normal 4" xfId="44" xr:uid="{00000000-0005-0000-0000-0000B7000000}"/>
    <cellStyle name="Normal 4 2" xfId="45" xr:uid="{00000000-0005-0000-0000-0000B8000000}"/>
    <cellStyle name="Normal 4 3" xfId="111" xr:uid="{00000000-0005-0000-0000-0000B9000000}"/>
    <cellStyle name="Normal 4 3 2" xfId="112" xr:uid="{00000000-0005-0000-0000-0000BA000000}"/>
    <cellStyle name="Normal 4_01.07.2015.2015 SDI Maj" xfId="113" xr:uid="{00000000-0005-0000-0000-0000BB000000}"/>
    <cellStyle name="Normal 5" xfId="114" xr:uid="{00000000-0005-0000-0000-0000BC000000}"/>
    <cellStyle name="Normal 6" xfId="115" xr:uid="{00000000-0005-0000-0000-0000BD000000}"/>
    <cellStyle name="Normal 7" xfId="46" xr:uid="{00000000-0005-0000-0000-0000BE000000}"/>
    <cellStyle name="Normal 8" xfId="116" xr:uid="{00000000-0005-0000-0000-0000BF000000}"/>
    <cellStyle name="Normal 9" xfId="117" xr:uid="{00000000-0005-0000-0000-0000C0000000}"/>
    <cellStyle name="Normal 9 2" xfId="118" xr:uid="{00000000-0005-0000-0000-0000C1000000}"/>
    <cellStyle name="Normal_557,558,559 FDI 11.05.g 2" xfId="71" xr:uid="{00000000-0005-0000-0000-0000C2000000}"/>
    <cellStyle name="Normal_BORIS" xfId="74" xr:uid="{00000000-0005-0000-0000-0000C3000000}"/>
    <cellStyle name="Normal_BORIS_septem za sher sdi" xfId="75" xr:uid="{00000000-0005-0000-0000-0000C4000000}"/>
    <cellStyle name="Normal_MART2005" xfId="267" xr:uid="{00000000-0005-0000-0000-0000C5000000}"/>
    <cellStyle name="Normal_NOVA 2" xfId="1" xr:uid="{00000000-0005-0000-0000-0000C6000000}"/>
    <cellStyle name="Normal_PLATNI BILANS- za stampanje 20.10.2011" xfId="72" xr:uid="{00000000-0005-0000-0000-0000C7000000}"/>
    <cellStyle name="Normal_platni_bilans  za X 2013 meil 09.12.2013._10.09.2014.PRILOZI Q1-Q2  BPM6 STATISTIKA SDI JUL 2" xfId="78" xr:uid="{00000000-0005-0000-0000-0000C8000000}"/>
    <cellStyle name="Normal_platni_bilans  za X 2013 meil 09.12.2013._Book1_10.09.2014.PRILOZI Q1-Q2  BPM6 STATISTIKA SDI JUL" xfId="280" xr:uid="{00000000-0005-0000-0000-0000C9000000}"/>
    <cellStyle name="Normal_platni_bilans  za X 2013 meil 09.12.2013._Book1_10.09.2014.PRILOZI Q1-Q2  BPM6 STATISTIKA SDI JUL 2" xfId="76" xr:uid="{00000000-0005-0000-0000-0000CA000000}"/>
    <cellStyle name="Normalan_grafici septembar" xfId="47" xr:uid="{00000000-0005-0000-0000-0000CB000000}"/>
    <cellStyle name="NumberCellStyle" xfId="48" xr:uid="{00000000-0005-0000-0000-0000CC000000}"/>
    <cellStyle name="NumberCellStyle 2" xfId="49" xr:uid="{00000000-0005-0000-0000-0000CD000000}"/>
    <cellStyle name="Opomba" xfId="50" xr:uid="{00000000-0005-0000-0000-0000CE000000}"/>
    <cellStyle name="Opomba 2" xfId="51" xr:uid="{00000000-0005-0000-0000-0000CF000000}"/>
    <cellStyle name="Opozorilo" xfId="52" xr:uid="{00000000-0005-0000-0000-0000D0000000}"/>
    <cellStyle name="Per cent 2" xfId="266" xr:uid="{00000000-0005-0000-0000-0000D1000000}"/>
    <cellStyle name="Percent" xfId="279" builtinId="5"/>
    <cellStyle name="Percent 10" xfId="172" xr:uid="{00000000-0005-0000-0000-0000D3000000}"/>
    <cellStyle name="Percent 10 2" xfId="173" xr:uid="{00000000-0005-0000-0000-0000D4000000}"/>
    <cellStyle name="Percent 11" xfId="174" xr:uid="{00000000-0005-0000-0000-0000D5000000}"/>
    <cellStyle name="Percent 11 2" xfId="175" xr:uid="{00000000-0005-0000-0000-0000D6000000}"/>
    <cellStyle name="Percent 12" xfId="176" xr:uid="{00000000-0005-0000-0000-0000D7000000}"/>
    <cellStyle name="Percent 12 2" xfId="276" xr:uid="{00000000-0005-0000-0000-0000D8000000}"/>
    <cellStyle name="Percent 13" xfId="177" xr:uid="{00000000-0005-0000-0000-0000D9000000}"/>
    <cellStyle name="Percent 13 2" xfId="178" xr:uid="{00000000-0005-0000-0000-0000DA000000}"/>
    <cellStyle name="Percent 14" xfId="179" xr:uid="{00000000-0005-0000-0000-0000DB000000}"/>
    <cellStyle name="Percent 14 2" xfId="180" xr:uid="{00000000-0005-0000-0000-0000DC000000}"/>
    <cellStyle name="Percent 15" xfId="190" xr:uid="{00000000-0005-0000-0000-0000DD000000}"/>
    <cellStyle name="Percent 15 2" xfId="191" xr:uid="{00000000-0005-0000-0000-0000DE000000}"/>
    <cellStyle name="Percent 16" xfId="192" xr:uid="{00000000-0005-0000-0000-0000DF000000}"/>
    <cellStyle name="Percent 17" xfId="204" xr:uid="{00000000-0005-0000-0000-0000E0000000}"/>
    <cellStyle name="Percent 17 2" xfId="205" xr:uid="{00000000-0005-0000-0000-0000E1000000}"/>
    <cellStyle name="Percent 18" xfId="206" xr:uid="{00000000-0005-0000-0000-0000E2000000}"/>
    <cellStyle name="Percent 18 2" xfId="207" xr:uid="{00000000-0005-0000-0000-0000E3000000}"/>
    <cellStyle name="Percent 19" xfId="208" xr:uid="{00000000-0005-0000-0000-0000E4000000}"/>
    <cellStyle name="Percent 19 2" xfId="209" xr:uid="{00000000-0005-0000-0000-0000E5000000}"/>
    <cellStyle name="Percent 2" xfId="53" xr:uid="{00000000-0005-0000-0000-0000E6000000}"/>
    <cellStyle name="Percent 2 2" xfId="119" xr:uid="{00000000-0005-0000-0000-0000E7000000}"/>
    <cellStyle name="Percent 2 3" xfId="137" xr:uid="{00000000-0005-0000-0000-0000E8000000}"/>
    <cellStyle name="Percent 2 4" xfId="146" xr:uid="{00000000-0005-0000-0000-0000E9000000}"/>
    <cellStyle name="Percent 2 5" xfId="148" xr:uid="{00000000-0005-0000-0000-0000EA000000}"/>
    <cellStyle name="Percent 20" xfId="215" xr:uid="{00000000-0005-0000-0000-0000EB000000}"/>
    <cellStyle name="Percent 20 2" xfId="216" xr:uid="{00000000-0005-0000-0000-0000EC000000}"/>
    <cellStyle name="Percent 21" xfId="221" xr:uid="{00000000-0005-0000-0000-0000ED000000}"/>
    <cellStyle name="Percent 21 2" xfId="222" xr:uid="{00000000-0005-0000-0000-0000EE000000}"/>
    <cellStyle name="Percent 22" xfId="241" xr:uid="{00000000-0005-0000-0000-0000EF000000}"/>
    <cellStyle name="Percent 22 2" xfId="242" xr:uid="{00000000-0005-0000-0000-0000F0000000}"/>
    <cellStyle name="Percent 22 3" xfId="243" xr:uid="{00000000-0005-0000-0000-0000F1000000}"/>
    <cellStyle name="Percent 22 3 2" xfId="244" xr:uid="{00000000-0005-0000-0000-0000F2000000}"/>
    <cellStyle name="Percent 23" xfId="245" xr:uid="{00000000-0005-0000-0000-0000F3000000}"/>
    <cellStyle name="Percent 23 2" xfId="246" xr:uid="{00000000-0005-0000-0000-0000F4000000}"/>
    <cellStyle name="Percent 24" xfId="247" xr:uid="{00000000-0005-0000-0000-0000F5000000}"/>
    <cellStyle name="Percent 24 2" xfId="248" xr:uid="{00000000-0005-0000-0000-0000F6000000}"/>
    <cellStyle name="Percent 25" xfId="249" xr:uid="{00000000-0005-0000-0000-0000F7000000}"/>
    <cellStyle name="Percent 25 2" xfId="250" xr:uid="{00000000-0005-0000-0000-0000F8000000}"/>
    <cellStyle name="Percent 26" xfId="251" xr:uid="{00000000-0005-0000-0000-0000F9000000}"/>
    <cellStyle name="Percent 27" xfId="261" xr:uid="{00000000-0005-0000-0000-0000FA000000}"/>
    <cellStyle name="Percent 27 2" xfId="262" xr:uid="{00000000-0005-0000-0000-0000FB000000}"/>
    <cellStyle name="Percent 27 3" xfId="263" xr:uid="{00000000-0005-0000-0000-0000FC000000}"/>
    <cellStyle name="Percent 27 3 2" xfId="264" xr:uid="{00000000-0005-0000-0000-0000FD000000}"/>
    <cellStyle name="Percent 28" xfId="273" xr:uid="{00000000-0005-0000-0000-0000FE000000}"/>
    <cellStyle name="Percent 29" xfId="282" xr:uid="{00000000-0005-0000-0000-0000FF000000}"/>
    <cellStyle name="Percent 3" xfId="120" xr:uid="{00000000-0005-0000-0000-000000010000}"/>
    <cellStyle name="Percent 3 2" xfId="121" xr:uid="{00000000-0005-0000-0000-000001010000}"/>
    <cellStyle name="Percent 3 2 2" xfId="84" xr:uid="{00000000-0005-0000-0000-000002010000}"/>
    <cellStyle name="Percent 4" xfId="80" xr:uid="{00000000-0005-0000-0000-000003010000}"/>
    <cellStyle name="Percent 4 2" xfId="122" xr:uid="{00000000-0005-0000-0000-000004010000}"/>
    <cellStyle name="Percent 4 3" xfId="123" xr:uid="{00000000-0005-0000-0000-000005010000}"/>
    <cellStyle name="Percent 4 3 2" xfId="124" xr:uid="{00000000-0005-0000-0000-000006010000}"/>
    <cellStyle name="Percent 5" xfId="125" xr:uid="{00000000-0005-0000-0000-000007010000}"/>
    <cellStyle name="Percent 5 2" xfId="151" xr:uid="{00000000-0005-0000-0000-000008010000}"/>
    <cellStyle name="Percent 6" xfId="82" xr:uid="{00000000-0005-0000-0000-000009010000}"/>
    <cellStyle name="Percent 6 2" xfId="181" xr:uid="{00000000-0005-0000-0000-00000A010000}"/>
    <cellStyle name="Percent 7" xfId="127" xr:uid="{00000000-0005-0000-0000-00000B010000}"/>
    <cellStyle name="Percent 7 2" xfId="182" xr:uid="{00000000-0005-0000-0000-00000C010000}"/>
    <cellStyle name="Percent 8" xfId="183" xr:uid="{00000000-0005-0000-0000-00000D010000}"/>
    <cellStyle name="Percent 9" xfId="184" xr:uid="{00000000-0005-0000-0000-00000E010000}"/>
    <cellStyle name="Percent 9 2" xfId="185" xr:uid="{00000000-0005-0000-0000-00000F010000}"/>
    <cellStyle name="Pojasnjevalno besedilo" xfId="54" xr:uid="{00000000-0005-0000-0000-000010010000}"/>
    <cellStyle name="Poudarek1" xfId="55" xr:uid="{00000000-0005-0000-0000-000011010000}"/>
    <cellStyle name="Poudarek2" xfId="56" xr:uid="{00000000-0005-0000-0000-000012010000}"/>
    <cellStyle name="Poudarek3" xfId="57" xr:uid="{00000000-0005-0000-0000-000013010000}"/>
    <cellStyle name="Poudarek4" xfId="58" xr:uid="{00000000-0005-0000-0000-000014010000}"/>
    <cellStyle name="Poudarek5" xfId="59" xr:uid="{00000000-0005-0000-0000-000015010000}"/>
    <cellStyle name="Poudarek6" xfId="60" xr:uid="{00000000-0005-0000-0000-000016010000}"/>
    <cellStyle name="Povezana celica" xfId="61" xr:uid="{00000000-0005-0000-0000-000017010000}"/>
    <cellStyle name="Preveri celico" xfId="62" xr:uid="{00000000-0005-0000-0000-000018010000}"/>
    <cellStyle name="Računanje" xfId="63" xr:uid="{00000000-0005-0000-0000-000019010000}"/>
    <cellStyle name="Slabo" xfId="64" xr:uid="{00000000-0005-0000-0000-00001A010000}"/>
    <cellStyle name="Style 1" xfId="65" xr:uid="{00000000-0005-0000-0000-00001B010000}"/>
    <cellStyle name="Vnos" xfId="66" xr:uid="{00000000-0005-0000-0000-00001C010000}"/>
    <cellStyle name="Vsota" xfId="67" xr:uid="{00000000-0005-0000-0000-00001D010000}"/>
    <cellStyle name="Zarez_Informacija 2005." xfId="68" xr:uid="{00000000-0005-0000-0000-00001E01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styles" Target="styles.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56D64507\KursEuroDolla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8E3727C2\KursEuroDolla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C:/KursEuroDollar.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intranet.imf.org/departments/STA/collaboration/STASIDP/Documents/CDIS%20Report%20Form%20ITT%20(Pilo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www-intranet.imf.org/Documents%20and%20Settings/tgaleza/Local%20Settings/Temporary%20Internet%20Files/OLK10B/Copy%20of%201931PI_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rver/Istra&#382;ivanje%20i%20statistika/Users/mirar/AppData/Local/Microsoft/Windows/INetCache/Content.Outlook/W60CD7AG/file:/Fileserver/istra&#382;ivanje%20i%20statistika/KursEuroDollar.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KursEuroDoll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C:/Documents%20and%20Settings/boris/Local%20Settings/Temporary%20Internet%20Files/Content.IE5/JN9J7LSW/KursEuroDoll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Documents%20and%20Settings/boris/Local%20Settings/Temporary%20Internet%20Files/Content.IE5/JN9J7LSW/KursEuroDoll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intranet.imf.org/departments/STA/collaboration/STASIDP/Documents/ITT%20for%20CDI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www-intranet.imf.org/departments/STA/about_sta/divisions/stasi/STASIIMS/STASIDP/Documents/F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irar\AppData\Local\Microsoft\Windows\INetCache\Content.Outlook\W60CD7AG\file:\Fileserver\istra&#382;ivanje%20i%20statistika\Documents%20and%20Settings\boris\Desktop\2006I\KursEuroDolla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istra&#382;ivanje%20i%20statistika/Documents%20and%20Settings/boris/Desktop/2006I/KursEuroDoll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Documents%20and%20Settings/boris/Desktop/2006I/KursEuroDolla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boris/Desktop/2006I/KursEuroDoll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Documents%20and%20Settings/boris/Desktop/2006I/KursEuroDolla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Istra&#382;ivanje%20i%20statistika/Users/mirar/AppData/Local/Microsoft/Windows/INetCache/Content.Outlook/W60CD7AG/file:/webswn01s/ICS$/576/576FSI_2008Q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webswn01s/ICS$/576/576FSI_2008Q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webswn01s/ICS$/576/576FSI_2008Q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BUControlSheet"/>
      <sheetName val="Control"/>
      <sheetName val="Coverpage"/>
      <sheetName val="Inward-DL"/>
      <sheetName val="Inward"/>
      <sheetName val="Inward_TS"/>
      <sheetName val="Outward-DL"/>
      <sheetName val="Outward"/>
      <sheetName val="Outward_TS"/>
      <sheetName val="ValidationSheet"/>
      <sheetName val="Q6"/>
      <sheetName val="Q2"/>
      <sheetName val="Q3"/>
      <sheetName val="Q4"/>
      <sheetName val="Q5"/>
      <sheetName val="QC"/>
    </sheetNames>
    <sheetDataSet>
      <sheetData sheetId="0"/>
      <sheetData sheetId="1"/>
      <sheetData sheetId="2">
        <row r="16">
          <cell r="A16" t="str">
            <v>Yes</v>
          </cell>
        </row>
        <row r="17">
          <cell r="A17" t="str">
            <v>No</v>
          </cell>
        </row>
        <row r="19">
          <cell r="A19" t="str">
            <v>Yes</v>
          </cell>
        </row>
        <row r="20">
          <cell r="A20" t="str">
            <v>No</v>
          </cell>
        </row>
        <row r="21">
          <cell r="A21" t="str">
            <v>Yes</v>
          </cell>
        </row>
        <row r="22">
          <cell r="A22" t="str">
            <v>No</v>
          </cell>
        </row>
        <row r="35">
          <cell r="J35" t="str">
            <v>Yes</v>
          </cell>
        </row>
        <row r="36">
          <cell r="J36" t="str">
            <v>No</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s"/>
      <sheetName val="Index Page"/>
      <sheetName val="IndexSS"/>
      <sheetName val="Assets Mandated"/>
      <sheetName val="Assets MandatedSS"/>
      <sheetName val="Breakdown by Currency (Assets)"/>
      <sheetName val="CurrencySS"/>
      <sheetName val="Breakdown by Sector (Assets)"/>
      <sheetName val="AssetsSS"/>
      <sheetName val="Breakdown by Sector (Equity)"/>
      <sheetName val="EquitySS"/>
      <sheetName val="Breakdown by Sector (Debt Sec.)"/>
      <sheetName val="Debt SecSS"/>
      <sheetName val="Breakdown by Sector (L-T Debt)"/>
      <sheetName val="L-T DebtSS"/>
      <sheetName val="Breakdown by Sector (S-T Debt)"/>
      <sheetName val="S-T DebtSS"/>
      <sheetName val="Liabilities Breakdown"/>
      <sheetName val="Liabilities BreakdownSS"/>
      <sheetName val="Report Form"/>
      <sheetName val="Control"/>
      <sheetName val="גליון רי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1">
          <cell r="C1" t="str">
            <v>Australia</v>
          </cell>
        </row>
        <row r="3">
          <cell r="C3">
            <v>2008</v>
          </cell>
        </row>
        <row r="17">
          <cell r="F17" t="str">
            <v>National currency</v>
          </cell>
        </row>
        <row r="18">
          <cell r="F18" t="str">
            <v>Units</v>
          </cell>
        </row>
      </sheetData>
      <sheetData sheetId="2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ating  Data Report Forms"/>
      <sheetName val="BUControlSheet"/>
      <sheetName val="Control"/>
      <sheetName val="ValidationSheet"/>
      <sheetName val="Coverpage"/>
      <sheetName val="Inward"/>
      <sheetName val="Temp 1A"/>
      <sheetName val="Temp 1B"/>
      <sheetName val="Temp 1C"/>
      <sheetName val="Temp 1D"/>
      <sheetName val="Inward_TS"/>
      <sheetName val="Outward"/>
      <sheetName val="Temp1  (Inward) ver 2"/>
      <sheetName val="Temp 2 (Outward) ver 2"/>
      <sheetName val="Outward_TS"/>
      <sheetName val="Temp 3 (Metadata)"/>
      <sheetName val="Temp 4"/>
      <sheetName val="Sheet2"/>
      <sheetName val="Sheet4"/>
      <sheetName val="Sheet1"/>
      <sheetName val="Macro1"/>
    </sheetNames>
    <sheetDataSet>
      <sheetData sheetId="0"/>
      <sheetData sheetId="1"/>
      <sheetData sheetId="2">
        <row r="19">
          <cell r="A19" t="str">
            <v>Yes</v>
          </cell>
        </row>
        <row r="20">
          <cell r="A20" t="str">
            <v>No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sheetName val="CoverPage"/>
      <sheetName val="FASurvey"/>
      <sheetName val="Instructions"/>
      <sheetName val="FASurvey-DL"/>
      <sheetName val="NOTES"/>
      <sheetName val="BUControlSheet"/>
      <sheetName val="Control"/>
      <sheetName val="Report Form"/>
      <sheetName val="ValidationSheet"/>
      <sheetName val="REQUEST_TABLE"/>
    </sheetNames>
    <sheetDataSet>
      <sheetData sheetId="0"/>
      <sheetData sheetId="1"/>
      <sheetData sheetId="2"/>
      <sheetData sheetId="3"/>
      <sheetData sheetId="4"/>
      <sheetData sheetId="5"/>
      <sheetData sheetId="6"/>
      <sheetData sheetId="7">
        <row r="13">
          <cell r="B13" t="str">
            <v>Country Name</v>
          </cell>
        </row>
      </sheetData>
      <sheetData sheetId="8"/>
      <sheetData sheetId="9"/>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efreshError="1">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 val="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 val="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s>
    <sheetDataSet>
      <sheetData sheetId="0" refreshError="1">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mf.org/en/Publications/technical-assistance-reports/Issues/2024/10/11/Montenegro-Technical-Assistance-Report-Report-on-External-Sector-Statistics-Mission-July-29-556144" TargetMode="External"/><Relationship Id="rId1" Type="http://schemas.openxmlformats.org/officeDocument/2006/relationships/hyperlink" Target="https://www.imf.org/en/Publications/technical-assistance-reports/Issues/2024/10/11/Montenegro-Technical-Assistance-Report-Report-on-External-Sector-Statistics-Mission-July-29-556144"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imf.org/en/news/articles/2025/09/25/cs-montenegro-staff-concluding-statement-of-the-2025-article-iv-mission" TargetMode="External"/><Relationship Id="rId7" Type="http://schemas.openxmlformats.org/officeDocument/2006/relationships/comments" Target="../comments2.xml"/><Relationship Id="rId2" Type="http://schemas.openxmlformats.org/officeDocument/2006/relationships/hyperlink" Target="https://www.imf.org/en/Publications/technical-assistance-reports/Issues/2024/10/11/Montenegro-Technical-Assistance-Report-Report-on-External-Sector-Statistics-Mission-July-29-556144" TargetMode="External"/><Relationship Id="rId1" Type="http://schemas.openxmlformats.org/officeDocument/2006/relationships/hyperlink" Target="https://www.imf.org/en/Publications/technical-assistance-reports/Issues/2024/10/11/Montenegro-Technical-Assistance-Report-Report-on-External-Sector-Statistics-Mission-July-29-556144" TargetMode="External"/><Relationship Id="rId6" Type="http://schemas.openxmlformats.org/officeDocument/2006/relationships/vmlDrawing" Target="../drawings/vmlDrawing2.vml"/><Relationship Id="rId5" Type="http://schemas.openxmlformats.org/officeDocument/2006/relationships/printerSettings" Target="../printerSettings/printerSettings2.bin"/><Relationship Id="rId4" Type="http://schemas.openxmlformats.org/officeDocument/2006/relationships/hyperlink" Target="https://www.imf.org/en/news/articles/2025/09/25/cs-montenegro-staff-concluding-statement-of-the-2025-article-iv-missio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DI147"/>
  <sheetViews>
    <sheetView tabSelected="1" topLeftCell="A13" zoomScaleNormal="100" workbookViewId="0">
      <pane xSplit="3" topLeftCell="D1" activePane="topRight" state="frozen"/>
      <selection activeCell="C51" sqref="C51"/>
      <selection pane="topRight" activeCell="A62" sqref="A62"/>
    </sheetView>
  </sheetViews>
  <sheetFormatPr defaultColWidth="8.86328125" defaultRowHeight="12.75" x14ac:dyDescent="0.35"/>
  <cols>
    <col min="1" max="1" width="3.265625" style="64" customWidth="1"/>
    <col min="2" max="2" width="6.3984375" style="64" customWidth="1"/>
    <col min="3" max="3" width="62.73046875" style="64" customWidth="1"/>
    <col min="4" max="4" width="10.3984375" style="64" customWidth="1"/>
    <col min="5" max="5" width="11" style="64" customWidth="1"/>
    <col min="6" max="6" width="11.1328125" style="67" customWidth="1"/>
    <col min="7" max="7" width="12.3984375" style="67" bestFit="1" customWidth="1"/>
    <col min="8" max="8" width="11.3984375" style="67" customWidth="1"/>
    <col min="9" max="9" width="11.73046875" style="67" bestFit="1" customWidth="1"/>
    <col min="10" max="10" width="10.3984375" style="67" customWidth="1"/>
    <col min="11" max="11" width="11.3984375" style="67" customWidth="1"/>
    <col min="12" max="18" width="10.3984375" style="67" customWidth="1"/>
    <col min="19" max="19" width="8.3984375" style="67" customWidth="1"/>
    <col min="20" max="21" width="8.86328125" style="67" customWidth="1"/>
    <col min="22" max="22" width="9.1328125" style="67" customWidth="1"/>
    <col min="23" max="23" width="9" style="67" customWidth="1"/>
    <col min="24" max="24" width="9.265625" style="67" customWidth="1"/>
    <col min="25" max="25" width="9.3984375" style="67" customWidth="1"/>
    <col min="26" max="26" width="8.3984375" style="67" customWidth="1"/>
    <col min="27" max="27" width="8.73046875" style="67" customWidth="1"/>
    <col min="28" max="28" width="9.265625" style="67" customWidth="1"/>
    <col min="29" max="29" width="9" style="67" customWidth="1"/>
    <col min="30" max="30" width="9.3984375" style="67" customWidth="1"/>
    <col min="31" max="31" width="9" style="67" customWidth="1"/>
    <col min="32" max="32" width="9.86328125" style="67" customWidth="1"/>
    <col min="33" max="34" width="8.1328125" style="67" customWidth="1"/>
    <col min="35" max="35" width="7.86328125" style="67" customWidth="1"/>
    <col min="36" max="43" width="8.1328125" style="67" customWidth="1"/>
    <col min="44" max="49" width="8.86328125" style="67" customWidth="1"/>
    <col min="50" max="50" width="8.3984375" style="67" customWidth="1"/>
    <col min="51" max="52" width="10.3984375" style="67" customWidth="1"/>
    <col min="53" max="54" width="10.86328125" style="67" customWidth="1"/>
    <col min="55" max="81" width="10.3984375" style="67" customWidth="1"/>
    <col min="82" max="82" width="63" style="64" customWidth="1"/>
    <col min="83" max="84" width="12.86328125" style="64" bestFit="1" customWidth="1"/>
    <col min="85" max="85" width="9.1328125" style="64"/>
    <col min="86" max="86" width="20.3984375" style="64" bestFit="1" customWidth="1"/>
    <col min="87" max="89" width="9.1328125" style="64"/>
    <col min="90" max="90" width="9.73046875" style="64" bestFit="1" customWidth="1"/>
    <col min="91" max="327" width="9.1328125" style="64"/>
    <col min="328" max="328" width="7.265625" style="64" bestFit="1" customWidth="1"/>
    <col min="329" max="329" width="43.3984375" style="64" customWidth="1"/>
    <col min="330" max="331" width="13.73046875" style="64" bestFit="1" customWidth="1"/>
    <col min="332" max="332" width="12.73046875" style="64" bestFit="1" customWidth="1"/>
    <col min="333" max="333" width="13.73046875" style="64" bestFit="1" customWidth="1"/>
    <col min="334" max="334" width="14.265625" style="64" bestFit="1" customWidth="1"/>
    <col min="335" max="335" width="11.1328125" style="64" bestFit="1" customWidth="1"/>
    <col min="336" max="583" width="9.1328125" style="64"/>
    <col min="584" max="584" width="7.265625" style="64" bestFit="1" customWidth="1"/>
    <col min="585" max="585" width="43.3984375" style="64" customWidth="1"/>
    <col min="586" max="587" width="13.73046875" style="64" bestFit="1" customWidth="1"/>
    <col min="588" max="588" width="12.73046875" style="64" bestFit="1" customWidth="1"/>
    <col min="589" max="589" width="13.73046875" style="64" bestFit="1" customWidth="1"/>
    <col min="590" max="590" width="14.265625" style="64" bestFit="1" customWidth="1"/>
    <col min="591" max="591" width="11.1328125" style="64" bestFit="1" customWidth="1"/>
    <col min="592" max="839" width="9.1328125" style="64"/>
    <col min="840" max="840" width="7.265625" style="64" bestFit="1" customWidth="1"/>
    <col min="841" max="841" width="43.3984375" style="64" customWidth="1"/>
    <col min="842" max="843" width="13.73046875" style="64" bestFit="1" customWidth="1"/>
    <col min="844" max="844" width="12.73046875" style="64" bestFit="1" customWidth="1"/>
    <col min="845" max="845" width="13.73046875" style="64" bestFit="1" customWidth="1"/>
    <col min="846" max="846" width="14.265625" style="64" bestFit="1" customWidth="1"/>
    <col min="847" max="847" width="11.1328125" style="64" bestFit="1" customWidth="1"/>
    <col min="848" max="1095" width="9.1328125" style="64"/>
    <col min="1096" max="1096" width="7.265625" style="64" bestFit="1" customWidth="1"/>
    <col min="1097" max="1097" width="43.3984375" style="64" customWidth="1"/>
    <col min="1098" max="1099" width="13.73046875" style="64" bestFit="1" customWidth="1"/>
    <col min="1100" max="1100" width="12.73046875" style="64" bestFit="1" customWidth="1"/>
    <col min="1101" max="1101" width="13.73046875" style="64" bestFit="1" customWidth="1"/>
    <col min="1102" max="1102" width="14.265625" style="64" bestFit="1" customWidth="1"/>
    <col min="1103" max="1103" width="11.1328125" style="64" bestFit="1" customWidth="1"/>
    <col min="1104" max="1351" width="9.1328125" style="64"/>
    <col min="1352" max="1352" width="7.265625" style="64" bestFit="1" customWidth="1"/>
    <col min="1353" max="1353" width="43.3984375" style="64" customWidth="1"/>
    <col min="1354" max="1355" width="13.73046875" style="64" bestFit="1" customWidth="1"/>
    <col min="1356" max="1356" width="12.73046875" style="64" bestFit="1" customWidth="1"/>
    <col min="1357" max="1357" width="13.73046875" style="64" bestFit="1" customWidth="1"/>
    <col min="1358" max="1358" width="14.265625" style="64" bestFit="1" customWidth="1"/>
    <col min="1359" max="1359" width="11.1328125" style="64" bestFit="1" customWidth="1"/>
    <col min="1360" max="1607" width="9.1328125" style="64"/>
    <col min="1608" max="1608" width="7.265625" style="64" bestFit="1" customWidth="1"/>
    <col min="1609" max="1609" width="43.3984375" style="64" customWidth="1"/>
    <col min="1610" max="1611" width="13.73046875" style="64" bestFit="1" customWidth="1"/>
    <col min="1612" max="1612" width="12.73046875" style="64" bestFit="1" customWidth="1"/>
    <col min="1613" max="1613" width="13.73046875" style="64" bestFit="1" customWidth="1"/>
    <col min="1614" max="1614" width="14.265625" style="64" bestFit="1" customWidth="1"/>
    <col min="1615" max="1615" width="11.1328125" style="64" bestFit="1" customWidth="1"/>
    <col min="1616" max="1863" width="9.1328125" style="64"/>
    <col min="1864" max="1864" width="7.265625" style="64" bestFit="1" customWidth="1"/>
    <col min="1865" max="1865" width="43.3984375" style="64" customWidth="1"/>
    <col min="1866" max="1867" width="13.73046875" style="64" bestFit="1" customWidth="1"/>
    <col min="1868" max="1868" width="12.73046875" style="64" bestFit="1" customWidth="1"/>
    <col min="1869" max="1869" width="13.73046875" style="64" bestFit="1" customWidth="1"/>
    <col min="1870" max="1870" width="14.265625" style="64" bestFit="1" customWidth="1"/>
    <col min="1871" max="1871" width="11.1328125" style="64" bestFit="1" customWidth="1"/>
    <col min="1872" max="2119" width="9.1328125" style="64"/>
    <col min="2120" max="2120" width="7.265625" style="64" bestFit="1" customWidth="1"/>
    <col min="2121" max="2121" width="43.3984375" style="64" customWidth="1"/>
    <col min="2122" max="2123" width="13.73046875" style="64" bestFit="1" customWidth="1"/>
    <col min="2124" max="2124" width="12.73046875" style="64" bestFit="1" customWidth="1"/>
    <col min="2125" max="2125" width="13.73046875" style="64" bestFit="1" customWidth="1"/>
    <col min="2126" max="2126" width="14.265625" style="64" bestFit="1" customWidth="1"/>
    <col min="2127" max="2127" width="11.1328125" style="64" bestFit="1" customWidth="1"/>
    <col min="2128" max="2375" width="9.1328125" style="64"/>
    <col min="2376" max="2376" width="7.265625" style="64" bestFit="1" customWidth="1"/>
    <col min="2377" max="2377" width="43.3984375" style="64" customWidth="1"/>
    <col min="2378" max="2379" width="13.73046875" style="64" bestFit="1" customWidth="1"/>
    <col min="2380" max="2380" width="12.73046875" style="64" bestFit="1" customWidth="1"/>
    <col min="2381" max="2381" width="13.73046875" style="64" bestFit="1" customWidth="1"/>
    <col min="2382" max="2382" width="14.265625" style="64" bestFit="1" customWidth="1"/>
    <col min="2383" max="2383" width="11.1328125" style="64" bestFit="1" customWidth="1"/>
    <col min="2384" max="2631" width="9.1328125" style="64"/>
    <col min="2632" max="2632" width="7.265625" style="64" bestFit="1" customWidth="1"/>
    <col min="2633" max="2633" width="43.3984375" style="64" customWidth="1"/>
    <col min="2634" max="2635" width="13.73046875" style="64" bestFit="1" customWidth="1"/>
    <col min="2636" max="2636" width="12.73046875" style="64" bestFit="1" customWidth="1"/>
    <col min="2637" max="2637" width="13.73046875" style="64" bestFit="1" customWidth="1"/>
    <col min="2638" max="2638" width="14.265625" style="64" bestFit="1" customWidth="1"/>
    <col min="2639" max="2639" width="11.1328125" style="64" bestFit="1" customWidth="1"/>
    <col min="2640" max="2887" width="9.1328125" style="64"/>
    <col min="2888" max="2888" width="7.265625" style="64" bestFit="1" customWidth="1"/>
    <col min="2889" max="2889" width="43.3984375" style="64" customWidth="1"/>
    <col min="2890" max="2891" width="13.73046875" style="64" bestFit="1" customWidth="1"/>
    <col min="2892" max="2892" width="12.73046875" style="64" bestFit="1" customWidth="1"/>
    <col min="2893" max="2893" width="13.73046875" style="64" bestFit="1" customWidth="1"/>
    <col min="2894" max="2894" width="14.265625" style="64" bestFit="1" customWidth="1"/>
    <col min="2895" max="2895" width="11.1328125" style="64" bestFit="1" customWidth="1"/>
    <col min="2896" max="3143" width="9.1328125" style="64"/>
    <col min="3144" max="3144" width="7.265625" style="64" bestFit="1" customWidth="1"/>
    <col min="3145" max="3145" width="43.3984375" style="64" customWidth="1"/>
    <col min="3146" max="3147" width="13.73046875" style="64" bestFit="1" customWidth="1"/>
    <col min="3148" max="3148" width="12.73046875" style="64" bestFit="1" customWidth="1"/>
    <col min="3149" max="3149" width="13.73046875" style="64" bestFit="1" customWidth="1"/>
    <col min="3150" max="3150" width="14.265625" style="64" bestFit="1" customWidth="1"/>
    <col min="3151" max="3151" width="11.1328125" style="64" bestFit="1" customWidth="1"/>
    <col min="3152" max="3399" width="9.1328125" style="64"/>
    <col min="3400" max="3400" width="7.265625" style="64" bestFit="1" customWidth="1"/>
    <col min="3401" max="3401" width="43.3984375" style="64" customWidth="1"/>
    <col min="3402" max="3403" width="13.73046875" style="64" bestFit="1" customWidth="1"/>
    <col min="3404" max="3404" width="12.73046875" style="64" bestFit="1" customWidth="1"/>
    <col min="3405" max="3405" width="13.73046875" style="64" bestFit="1" customWidth="1"/>
    <col min="3406" max="3406" width="14.265625" style="64" bestFit="1" customWidth="1"/>
    <col min="3407" max="3407" width="11.1328125" style="64" bestFit="1" customWidth="1"/>
    <col min="3408" max="3655" width="9.1328125" style="64"/>
    <col min="3656" max="3656" width="7.265625" style="64" bestFit="1" customWidth="1"/>
    <col min="3657" max="3657" width="43.3984375" style="64" customWidth="1"/>
    <col min="3658" max="3659" width="13.73046875" style="64" bestFit="1" customWidth="1"/>
    <col min="3660" max="3660" width="12.73046875" style="64" bestFit="1" customWidth="1"/>
    <col min="3661" max="3661" width="13.73046875" style="64" bestFit="1" customWidth="1"/>
    <col min="3662" max="3662" width="14.265625" style="64" bestFit="1" customWidth="1"/>
    <col min="3663" max="3663" width="11.1328125" style="64" bestFit="1" customWidth="1"/>
    <col min="3664" max="3911" width="9.1328125" style="64"/>
    <col min="3912" max="3912" width="7.265625" style="64" bestFit="1" customWidth="1"/>
    <col min="3913" max="3913" width="43.3984375" style="64" customWidth="1"/>
    <col min="3914" max="3915" width="13.73046875" style="64" bestFit="1" customWidth="1"/>
    <col min="3916" max="3916" width="12.73046875" style="64" bestFit="1" customWidth="1"/>
    <col min="3917" max="3917" width="13.73046875" style="64" bestFit="1" customWidth="1"/>
    <col min="3918" max="3918" width="14.265625" style="64" bestFit="1" customWidth="1"/>
    <col min="3919" max="3919" width="11.1328125" style="64" bestFit="1" customWidth="1"/>
    <col min="3920" max="4167" width="9.1328125" style="64"/>
    <col min="4168" max="4168" width="7.265625" style="64" bestFit="1" customWidth="1"/>
    <col min="4169" max="4169" width="43.3984375" style="64" customWidth="1"/>
    <col min="4170" max="4171" width="13.73046875" style="64" bestFit="1" customWidth="1"/>
    <col min="4172" max="4172" width="12.73046875" style="64" bestFit="1" customWidth="1"/>
    <col min="4173" max="4173" width="13.73046875" style="64" bestFit="1" customWidth="1"/>
    <col min="4174" max="4174" width="14.265625" style="64" bestFit="1" customWidth="1"/>
    <col min="4175" max="4175" width="11.1328125" style="64" bestFit="1" customWidth="1"/>
    <col min="4176" max="4423" width="9.1328125" style="64"/>
    <col min="4424" max="4424" width="7.265625" style="64" bestFit="1" customWidth="1"/>
    <col min="4425" max="4425" width="43.3984375" style="64" customWidth="1"/>
    <col min="4426" max="4427" width="13.73046875" style="64" bestFit="1" customWidth="1"/>
    <col min="4428" max="4428" width="12.73046875" style="64" bestFit="1" customWidth="1"/>
    <col min="4429" max="4429" width="13.73046875" style="64" bestFit="1" customWidth="1"/>
    <col min="4430" max="4430" width="14.265625" style="64" bestFit="1" customWidth="1"/>
    <col min="4431" max="4431" width="11.1328125" style="64" bestFit="1" customWidth="1"/>
    <col min="4432" max="4679" width="9.1328125" style="64"/>
    <col min="4680" max="4680" width="7.265625" style="64" bestFit="1" customWidth="1"/>
    <col min="4681" max="4681" width="43.3984375" style="64" customWidth="1"/>
    <col min="4682" max="4683" width="13.73046875" style="64" bestFit="1" customWidth="1"/>
    <col min="4684" max="4684" width="12.73046875" style="64" bestFit="1" customWidth="1"/>
    <col min="4685" max="4685" width="13.73046875" style="64" bestFit="1" customWidth="1"/>
    <col min="4686" max="4686" width="14.265625" style="64" bestFit="1" customWidth="1"/>
    <col min="4687" max="4687" width="11.1328125" style="64" bestFit="1" customWidth="1"/>
    <col min="4688" max="4935" width="9.1328125" style="64"/>
    <col min="4936" max="4936" width="7.265625" style="64" bestFit="1" customWidth="1"/>
    <col min="4937" max="4937" width="43.3984375" style="64" customWidth="1"/>
    <col min="4938" max="4939" width="13.73046875" style="64" bestFit="1" customWidth="1"/>
    <col min="4940" max="4940" width="12.73046875" style="64" bestFit="1" customWidth="1"/>
    <col min="4941" max="4941" width="13.73046875" style="64" bestFit="1" customWidth="1"/>
    <col min="4942" max="4942" width="14.265625" style="64" bestFit="1" customWidth="1"/>
    <col min="4943" max="4943" width="11.1328125" style="64" bestFit="1" customWidth="1"/>
    <col min="4944" max="5191" width="9.1328125" style="64"/>
    <col min="5192" max="5192" width="7.265625" style="64" bestFit="1" customWidth="1"/>
    <col min="5193" max="5193" width="43.3984375" style="64" customWidth="1"/>
    <col min="5194" max="5195" width="13.73046875" style="64" bestFit="1" customWidth="1"/>
    <col min="5196" max="5196" width="12.73046875" style="64" bestFit="1" customWidth="1"/>
    <col min="5197" max="5197" width="13.73046875" style="64" bestFit="1" customWidth="1"/>
    <col min="5198" max="5198" width="14.265625" style="64" bestFit="1" customWidth="1"/>
    <col min="5199" max="5199" width="11.1328125" style="64" bestFit="1" customWidth="1"/>
    <col min="5200" max="5447" width="9.1328125" style="64"/>
    <col min="5448" max="5448" width="7.265625" style="64" bestFit="1" customWidth="1"/>
    <col min="5449" max="5449" width="43.3984375" style="64" customWidth="1"/>
    <col min="5450" max="5451" width="13.73046875" style="64" bestFit="1" customWidth="1"/>
    <col min="5452" max="5452" width="12.73046875" style="64" bestFit="1" customWidth="1"/>
    <col min="5453" max="5453" width="13.73046875" style="64" bestFit="1" customWidth="1"/>
    <col min="5454" max="5454" width="14.265625" style="64" bestFit="1" customWidth="1"/>
    <col min="5455" max="5455" width="11.1328125" style="64" bestFit="1" customWidth="1"/>
    <col min="5456" max="5703" width="9.1328125" style="64"/>
    <col min="5704" max="5704" width="7.265625" style="64" bestFit="1" customWidth="1"/>
    <col min="5705" max="5705" width="43.3984375" style="64" customWidth="1"/>
    <col min="5706" max="5707" width="13.73046875" style="64" bestFit="1" customWidth="1"/>
    <col min="5708" max="5708" width="12.73046875" style="64" bestFit="1" customWidth="1"/>
    <col min="5709" max="5709" width="13.73046875" style="64" bestFit="1" customWidth="1"/>
    <col min="5710" max="5710" width="14.265625" style="64" bestFit="1" customWidth="1"/>
    <col min="5711" max="5711" width="11.1328125" style="64" bestFit="1" customWidth="1"/>
    <col min="5712" max="5959" width="9.1328125" style="64"/>
    <col min="5960" max="5960" width="7.265625" style="64" bestFit="1" customWidth="1"/>
    <col min="5961" max="5961" width="43.3984375" style="64" customWidth="1"/>
    <col min="5962" max="5963" width="13.73046875" style="64" bestFit="1" customWidth="1"/>
    <col min="5964" max="5964" width="12.73046875" style="64" bestFit="1" customWidth="1"/>
    <col min="5965" max="5965" width="13.73046875" style="64" bestFit="1" customWidth="1"/>
    <col min="5966" max="5966" width="14.265625" style="64" bestFit="1" customWidth="1"/>
    <col min="5967" max="5967" width="11.1328125" style="64" bestFit="1" customWidth="1"/>
    <col min="5968" max="6215" width="9.1328125" style="64"/>
    <col min="6216" max="6216" width="7.265625" style="64" bestFit="1" customWidth="1"/>
    <col min="6217" max="6217" width="43.3984375" style="64" customWidth="1"/>
    <col min="6218" max="6219" width="13.73046875" style="64" bestFit="1" customWidth="1"/>
    <col min="6220" max="6220" width="12.73046875" style="64" bestFit="1" customWidth="1"/>
    <col min="6221" max="6221" width="13.73046875" style="64" bestFit="1" customWidth="1"/>
    <col min="6222" max="6222" width="14.265625" style="64" bestFit="1" customWidth="1"/>
    <col min="6223" max="6223" width="11.1328125" style="64" bestFit="1" customWidth="1"/>
    <col min="6224" max="6471" width="9.1328125" style="64"/>
    <col min="6472" max="6472" width="7.265625" style="64" bestFit="1" customWidth="1"/>
    <col min="6473" max="6473" width="43.3984375" style="64" customWidth="1"/>
    <col min="6474" max="6475" width="13.73046875" style="64" bestFit="1" customWidth="1"/>
    <col min="6476" max="6476" width="12.73046875" style="64" bestFit="1" customWidth="1"/>
    <col min="6477" max="6477" width="13.73046875" style="64" bestFit="1" customWidth="1"/>
    <col min="6478" max="6478" width="14.265625" style="64" bestFit="1" customWidth="1"/>
    <col min="6479" max="6479" width="11.1328125" style="64" bestFit="1" customWidth="1"/>
    <col min="6480" max="6727" width="9.1328125" style="64"/>
    <col min="6728" max="6728" width="7.265625" style="64" bestFit="1" customWidth="1"/>
    <col min="6729" max="6729" width="43.3984375" style="64" customWidth="1"/>
    <col min="6730" max="6731" width="13.73046875" style="64" bestFit="1" customWidth="1"/>
    <col min="6732" max="6732" width="12.73046875" style="64" bestFit="1" customWidth="1"/>
    <col min="6733" max="6733" width="13.73046875" style="64" bestFit="1" customWidth="1"/>
    <col min="6734" max="6734" width="14.265625" style="64" bestFit="1" customWidth="1"/>
    <col min="6735" max="6735" width="11.1328125" style="64" bestFit="1" customWidth="1"/>
    <col min="6736" max="6983" width="9.1328125" style="64"/>
    <col min="6984" max="6984" width="7.265625" style="64" bestFit="1" customWidth="1"/>
    <col min="6985" max="6985" width="43.3984375" style="64" customWidth="1"/>
    <col min="6986" max="6987" width="13.73046875" style="64" bestFit="1" customWidth="1"/>
    <col min="6988" max="6988" width="12.73046875" style="64" bestFit="1" customWidth="1"/>
    <col min="6989" max="6989" width="13.73046875" style="64" bestFit="1" customWidth="1"/>
    <col min="6990" max="6990" width="14.265625" style="64" bestFit="1" customWidth="1"/>
    <col min="6991" max="6991" width="11.1328125" style="64" bestFit="1" customWidth="1"/>
    <col min="6992" max="7239" width="9.1328125" style="64"/>
    <col min="7240" max="7240" width="7.265625" style="64" bestFit="1" customWidth="1"/>
    <col min="7241" max="7241" width="43.3984375" style="64" customWidth="1"/>
    <col min="7242" max="7243" width="13.73046875" style="64" bestFit="1" customWidth="1"/>
    <col min="7244" max="7244" width="12.73046875" style="64" bestFit="1" customWidth="1"/>
    <col min="7245" max="7245" width="13.73046875" style="64" bestFit="1" customWidth="1"/>
    <col min="7246" max="7246" width="14.265625" style="64" bestFit="1" customWidth="1"/>
    <col min="7247" max="7247" width="11.1328125" style="64" bestFit="1" customWidth="1"/>
    <col min="7248" max="7495" width="9.1328125" style="64"/>
    <col min="7496" max="7496" width="7.265625" style="64" bestFit="1" customWidth="1"/>
    <col min="7497" max="7497" width="43.3984375" style="64" customWidth="1"/>
    <col min="7498" max="7499" width="13.73046875" style="64" bestFit="1" customWidth="1"/>
    <col min="7500" max="7500" width="12.73046875" style="64" bestFit="1" customWidth="1"/>
    <col min="7501" max="7501" width="13.73046875" style="64" bestFit="1" customWidth="1"/>
    <col min="7502" max="7502" width="14.265625" style="64" bestFit="1" customWidth="1"/>
    <col min="7503" max="7503" width="11.1328125" style="64" bestFit="1" customWidth="1"/>
    <col min="7504" max="7751" width="9.1328125" style="64"/>
    <col min="7752" max="7752" width="7.265625" style="64" bestFit="1" customWidth="1"/>
    <col min="7753" max="7753" width="43.3984375" style="64" customWidth="1"/>
    <col min="7754" max="7755" width="13.73046875" style="64" bestFit="1" customWidth="1"/>
    <col min="7756" max="7756" width="12.73046875" style="64" bestFit="1" customWidth="1"/>
    <col min="7757" max="7757" width="13.73046875" style="64" bestFit="1" customWidth="1"/>
    <col min="7758" max="7758" width="14.265625" style="64" bestFit="1" customWidth="1"/>
    <col min="7759" max="7759" width="11.1328125" style="64" bestFit="1" customWidth="1"/>
    <col min="7760" max="8007" width="9.1328125" style="64"/>
    <col min="8008" max="8008" width="7.265625" style="64" bestFit="1" customWidth="1"/>
    <col min="8009" max="8009" width="43.3984375" style="64" customWidth="1"/>
    <col min="8010" max="8011" width="13.73046875" style="64" bestFit="1" customWidth="1"/>
    <col min="8012" max="8012" width="12.73046875" style="64" bestFit="1" customWidth="1"/>
    <col min="8013" max="8013" width="13.73046875" style="64" bestFit="1" customWidth="1"/>
    <col min="8014" max="8014" width="14.265625" style="64" bestFit="1" customWidth="1"/>
    <col min="8015" max="8015" width="11.1328125" style="64" bestFit="1" customWidth="1"/>
    <col min="8016" max="8263" width="9.1328125" style="64"/>
    <col min="8264" max="8264" width="7.265625" style="64" bestFit="1" customWidth="1"/>
    <col min="8265" max="8265" width="43.3984375" style="64" customWidth="1"/>
    <col min="8266" max="8267" width="13.73046875" style="64" bestFit="1" customWidth="1"/>
    <col min="8268" max="8268" width="12.73046875" style="64" bestFit="1" customWidth="1"/>
    <col min="8269" max="8269" width="13.73046875" style="64" bestFit="1" customWidth="1"/>
    <col min="8270" max="8270" width="14.265625" style="64" bestFit="1" customWidth="1"/>
    <col min="8271" max="8271" width="11.1328125" style="64" bestFit="1" customWidth="1"/>
    <col min="8272" max="8519" width="9.1328125" style="64"/>
    <col min="8520" max="8520" width="7.265625" style="64" bestFit="1" customWidth="1"/>
    <col min="8521" max="8521" width="43.3984375" style="64" customWidth="1"/>
    <col min="8522" max="8523" width="13.73046875" style="64" bestFit="1" customWidth="1"/>
    <col min="8524" max="8524" width="12.73046875" style="64" bestFit="1" customWidth="1"/>
    <col min="8525" max="8525" width="13.73046875" style="64" bestFit="1" customWidth="1"/>
    <col min="8526" max="8526" width="14.265625" style="64" bestFit="1" customWidth="1"/>
    <col min="8527" max="8527" width="11.1328125" style="64" bestFit="1" customWidth="1"/>
    <col min="8528" max="8775" width="9.1328125" style="64"/>
    <col min="8776" max="8776" width="7.265625" style="64" bestFit="1" customWidth="1"/>
    <col min="8777" max="8777" width="43.3984375" style="64" customWidth="1"/>
    <col min="8778" max="8779" width="13.73046875" style="64" bestFit="1" customWidth="1"/>
    <col min="8780" max="8780" width="12.73046875" style="64" bestFit="1" customWidth="1"/>
    <col min="8781" max="8781" width="13.73046875" style="64" bestFit="1" customWidth="1"/>
    <col min="8782" max="8782" width="14.265625" style="64" bestFit="1" customWidth="1"/>
    <col min="8783" max="8783" width="11.1328125" style="64" bestFit="1" customWidth="1"/>
    <col min="8784" max="9031" width="9.1328125" style="64"/>
    <col min="9032" max="9032" width="7.265625" style="64" bestFit="1" customWidth="1"/>
    <col min="9033" max="9033" width="43.3984375" style="64" customWidth="1"/>
    <col min="9034" max="9035" width="13.73046875" style="64" bestFit="1" customWidth="1"/>
    <col min="9036" max="9036" width="12.73046875" style="64" bestFit="1" customWidth="1"/>
    <col min="9037" max="9037" width="13.73046875" style="64" bestFit="1" customWidth="1"/>
    <col min="9038" max="9038" width="14.265625" style="64" bestFit="1" customWidth="1"/>
    <col min="9039" max="9039" width="11.1328125" style="64" bestFit="1" customWidth="1"/>
    <col min="9040" max="9287" width="9.1328125" style="64"/>
    <col min="9288" max="9288" width="7.265625" style="64" bestFit="1" customWidth="1"/>
    <col min="9289" max="9289" width="43.3984375" style="64" customWidth="1"/>
    <col min="9290" max="9291" width="13.73046875" style="64" bestFit="1" customWidth="1"/>
    <col min="9292" max="9292" width="12.73046875" style="64" bestFit="1" customWidth="1"/>
    <col min="9293" max="9293" width="13.73046875" style="64" bestFit="1" customWidth="1"/>
    <col min="9294" max="9294" width="14.265625" style="64" bestFit="1" customWidth="1"/>
    <col min="9295" max="9295" width="11.1328125" style="64" bestFit="1" customWidth="1"/>
    <col min="9296" max="9543" width="9.1328125" style="64"/>
    <col min="9544" max="9544" width="7.265625" style="64" bestFit="1" customWidth="1"/>
    <col min="9545" max="9545" width="43.3984375" style="64" customWidth="1"/>
    <col min="9546" max="9547" width="13.73046875" style="64" bestFit="1" customWidth="1"/>
    <col min="9548" max="9548" width="12.73046875" style="64" bestFit="1" customWidth="1"/>
    <col min="9549" max="9549" width="13.73046875" style="64" bestFit="1" customWidth="1"/>
    <col min="9550" max="9550" width="14.265625" style="64" bestFit="1" customWidth="1"/>
    <col min="9551" max="9551" width="11.1328125" style="64" bestFit="1" customWidth="1"/>
    <col min="9552" max="9799" width="9.1328125" style="64"/>
    <col min="9800" max="9800" width="7.265625" style="64" bestFit="1" customWidth="1"/>
    <col min="9801" max="9801" width="43.3984375" style="64" customWidth="1"/>
    <col min="9802" max="9803" width="13.73046875" style="64" bestFit="1" customWidth="1"/>
    <col min="9804" max="9804" width="12.73046875" style="64" bestFit="1" customWidth="1"/>
    <col min="9805" max="9805" width="13.73046875" style="64" bestFit="1" customWidth="1"/>
    <col min="9806" max="9806" width="14.265625" style="64" bestFit="1" customWidth="1"/>
    <col min="9807" max="9807" width="11.1328125" style="64" bestFit="1" customWidth="1"/>
    <col min="9808" max="10055" width="9.1328125" style="64"/>
    <col min="10056" max="10056" width="7.265625" style="64" bestFit="1" customWidth="1"/>
    <col min="10057" max="10057" width="43.3984375" style="64" customWidth="1"/>
    <col min="10058" max="10059" width="13.73046875" style="64" bestFit="1" customWidth="1"/>
    <col min="10060" max="10060" width="12.73046875" style="64" bestFit="1" customWidth="1"/>
    <col min="10061" max="10061" width="13.73046875" style="64" bestFit="1" customWidth="1"/>
    <col min="10062" max="10062" width="14.265625" style="64" bestFit="1" customWidth="1"/>
    <col min="10063" max="10063" width="11.1328125" style="64" bestFit="1" customWidth="1"/>
    <col min="10064" max="10311" width="9.1328125" style="64"/>
    <col min="10312" max="10312" width="7.265625" style="64" bestFit="1" customWidth="1"/>
    <col min="10313" max="10313" width="43.3984375" style="64" customWidth="1"/>
    <col min="10314" max="10315" width="13.73046875" style="64" bestFit="1" customWidth="1"/>
    <col min="10316" max="10316" width="12.73046875" style="64" bestFit="1" customWidth="1"/>
    <col min="10317" max="10317" width="13.73046875" style="64" bestFit="1" customWidth="1"/>
    <col min="10318" max="10318" width="14.265625" style="64" bestFit="1" customWidth="1"/>
    <col min="10319" max="10319" width="11.1328125" style="64" bestFit="1" customWidth="1"/>
    <col min="10320" max="10567" width="9.1328125" style="64"/>
    <col min="10568" max="10568" width="7.265625" style="64" bestFit="1" customWidth="1"/>
    <col min="10569" max="10569" width="43.3984375" style="64" customWidth="1"/>
    <col min="10570" max="10571" width="13.73046875" style="64" bestFit="1" customWidth="1"/>
    <col min="10572" max="10572" width="12.73046875" style="64" bestFit="1" customWidth="1"/>
    <col min="10573" max="10573" width="13.73046875" style="64" bestFit="1" customWidth="1"/>
    <col min="10574" max="10574" width="14.265625" style="64" bestFit="1" customWidth="1"/>
    <col min="10575" max="10575" width="11.1328125" style="64" bestFit="1" customWidth="1"/>
    <col min="10576" max="10823" width="9.1328125" style="64"/>
    <col min="10824" max="10824" width="7.265625" style="64" bestFit="1" customWidth="1"/>
    <col min="10825" max="10825" width="43.3984375" style="64" customWidth="1"/>
    <col min="10826" max="10827" width="13.73046875" style="64" bestFit="1" customWidth="1"/>
    <col min="10828" max="10828" width="12.73046875" style="64" bestFit="1" customWidth="1"/>
    <col min="10829" max="10829" width="13.73046875" style="64" bestFit="1" customWidth="1"/>
    <col min="10830" max="10830" width="14.265625" style="64" bestFit="1" customWidth="1"/>
    <col min="10831" max="10831" width="11.1328125" style="64" bestFit="1" customWidth="1"/>
    <col min="10832" max="11079" width="9.1328125" style="64"/>
    <col min="11080" max="11080" width="7.265625" style="64" bestFit="1" customWidth="1"/>
    <col min="11081" max="11081" width="43.3984375" style="64" customWidth="1"/>
    <col min="11082" max="11083" width="13.73046875" style="64" bestFit="1" customWidth="1"/>
    <col min="11084" max="11084" width="12.73046875" style="64" bestFit="1" customWidth="1"/>
    <col min="11085" max="11085" width="13.73046875" style="64" bestFit="1" customWidth="1"/>
    <col min="11086" max="11086" width="14.265625" style="64" bestFit="1" customWidth="1"/>
    <col min="11087" max="11087" width="11.1328125" style="64" bestFit="1" customWidth="1"/>
    <col min="11088" max="11335" width="9.1328125" style="64"/>
    <col min="11336" max="11336" width="7.265625" style="64" bestFit="1" customWidth="1"/>
    <col min="11337" max="11337" width="43.3984375" style="64" customWidth="1"/>
    <col min="11338" max="11339" width="13.73046875" style="64" bestFit="1" customWidth="1"/>
    <col min="11340" max="11340" width="12.73046875" style="64" bestFit="1" customWidth="1"/>
    <col min="11341" max="11341" width="13.73046875" style="64" bestFit="1" customWidth="1"/>
    <col min="11342" max="11342" width="14.265625" style="64" bestFit="1" customWidth="1"/>
    <col min="11343" max="11343" width="11.1328125" style="64" bestFit="1" customWidth="1"/>
    <col min="11344" max="11591" width="9.1328125" style="64"/>
    <col min="11592" max="11592" width="7.265625" style="64" bestFit="1" customWidth="1"/>
    <col min="11593" max="11593" width="43.3984375" style="64" customWidth="1"/>
    <col min="11594" max="11595" width="13.73046875" style="64" bestFit="1" customWidth="1"/>
    <col min="11596" max="11596" width="12.73046875" style="64" bestFit="1" customWidth="1"/>
    <col min="11597" max="11597" width="13.73046875" style="64" bestFit="1" customWidth="1"/>
    <col min="11598" max="11598" width="14.265625" style="64" bestFit="1" customWidth="1"/>
    <col min="11599" max="11599" width="11.1328125" style="64" bestFit="1" customWidth="1"/>
    <col min="11600" max="11847" width="9.1328125" style="64"/>
    <col min="11848" max="11848" width="7.265625" style="64" bestFit="1" customWidth="1"/>
    <col min="11849" max="11849" width="43.3984375" style="64" customWidth="1"/>
    <col min="11850" max="11851" width="13.73046875" style="64" bestFit="1" customWidth="1"/>
    <col min="11852" max="11852" width="12.73046875" style="64" bestFit="1" customWidth="1"/>
    <col min="11853" max="11853" width="13.73046875" style="64" bestFit="1" customWidth="1"/>
    <col min="11854" max="11854" width="14.265625" style="64" bestFit="1" customWidth="1"/>
    <col min="11855" max="11855" width="11.1328125" style="64" bestFit="1" customWidth="1"/>
    <col min="11856" max="12103" width="9.1328125" style="64"/>
    <col min="12104" max="12104" width="7.265625" style="64" bestFit="1" customWidth="1"/>
    <col min="12105" max="12105" width="43.3984375" style="64" customWidth="1"/>
    <col min="12106" max="12107" width="13.73046875" style="64" bestFit="1" customWidth="1"/>
    <col min="12108" max="12108" width="12.73046875" style="64" bestFit="1" customWidth="1"/>
    <col min="12109" max="12109" width="13.73046875" style="64" bestFit="1" customWidth="1"/>
    <col min="12110" max="12110" width="14.265625" style="64" bestFit="1" customWidth="1"/>
    <col min="12111" max="12111" width="11.1328125" style="64" bestFit="1" customWidth="1"/>
    <col min="12112" max="12359" width="9.1328125" style="64"/>
    <col min="12360" max="12360" width="7.265625" style="64" bestFit="1" customWidth="1"/>
    <col min="12361" max="12361" width="43.3984375" style="64" customWidth="1"/>
    <col min="12362" max="12363" width="13.73046875" style="64" bestFit="1" customWidth="1"/>
    <col min="12364" max="12364" width="12.73046875" style="64" bestFit="1" customWidth="1"/>
    <col min="12365" max="12365" width="13.73046875" style="64" bestFit="1" customWidth="1"/>
    <col min="12366" max="12366" width="14.265625" style="64" bestFit="1" customWidth="1"/>
    <col min="12367" max="12367" width="11.1328125" style="64" bestFit="1" customWidth="1"/>
    <col min="12368" max="12615" width="9.1328125" style="64"/>
    <col min="12616" max="12616" width="7.265625" style="64" bestFit="1" customWidth="1"/>
    <col min="12617" max="12617" width="43.3984375" style="64" customWidth="1"/>
    <col min="12618" max="12619" width="13.73046875" style="64" bestFit="1" customWidth="1"/>
    <col min="12620" max="12620" width="12.73046875" style="64" bestFit="1" customWidth="1"/>
    <col min="12621" max="12621" width="13.73046875" style="64" bestFit="1" customWidth="1"/>
    <col min="12622" max="12622" width="14.265625" style="64" bestFit="1" customWidth="1"/>
    <col min="12623" max="12623" width="11.1328125" style="64" bestFit="1" customWidth="1"/>
    <col min="12624" max="12871" width="9.1328125" style="64"/>
    <col min="12872" max="12872" width="7.265625" style="64" bestFit="1" customWidth="1"/>
    <col min="12873" max="12873" width="43.3984375" style="64" customWidth="1"/>
    <col min="12874" max="12875" width="13.73046875" style="64" bestFit="1" customWidth="1"/>
    <col min="12876" max="12876" width="12.73046875" style="64" bestFit="1" customWidth="1"/>
    <col min="12877" max="12877" width="13.73046875" style="64" bestFit="1" customWidth="1"/>
    <col min="12878" max="12878" width="14.265625" style="64" bestFit="1" customWidth="1"/>
    <col min="12879" max="12879" width="11.1328125" style="64" bestFit="1" customWidth="1"/>
    <col min="12880" max="13127" width="9.1328125" style="64"/>
    <col min="13128" max="13128" width="7.265625" style="64" bestFit="1" customWidth="1"/>
    <col min="13129" max="13129" width="43.3984375" style="64" customWidth="1"/>
    <col min="13130" max="13131" width="13.73046875" style="64" bestFit="1" customWidth="1"/>
    <col min="13132" max="13132" width="12.73046875" style="64" bestFit="1" customWidth="1"/>
    <col min="13133" max="13133" width="13.73046875" style="64" bestFit="1" customWidth="1"/>
    <col min="13134" max="13134" width="14.265625" style="64" bestFit="1" customWidth="1"/>
    <col min="13135" max="13135" width="11.1328125" style="64" bestFit="1" customWidth="1"/>
    <col min="13136" max="13383" width="9.1328125" style="64"/>
    <col min="13384" max="13384" width="7.265625" style="64" bestFit="1" customWidth="1"/>
    <col min="13385" max="13385" width="43.3984375" style="64" customWidth="1"/>
    <col min="13386" max="13387" width="13.73046875" style="64" bestFit="1" customWidth="1"/>
    <col min="13388" max="13388" width="12.73046875" style="64" bestFit="1" customWidth="1"/>
    <col min="13389" max="13389" width="13.73046875" style="64" bestFit="1" customWidth="1"/>
    <col min="13390" max="13390" width="14.265625" style="64" bestFit="1" customWidth="1"/>
    <col min="13391" max="13391" width="11.1328125" style="64" bestFit="1" customWidth="1"/>
    <col min="13392" max="13639" width="9.1328125" style="64"/>
    <col min="13640" max="13640" width="7.265625" style="64" bestFit="1" customWidth="1"/>
    <col min="13641" max="13641" width="43.3984375" style="64" customWidth="1"/>
    <col min="13642" max="13643" width="13.73046875" style="64" bestFit="1" customWidth="1"/>
    <col min="13644" max="13644" width="12.73046875" style="64" bestFit="1" customWidth="1"/>
    <col min="13645" max="13645" width="13.73046875" style="64" bestFit="1" customWidth="1"/>
    <col min="13646" max="13646" width="14.265625" style="64" bestFit="1" customWidth="1"/>
    <col min="13647" max="13647" width="11.1328125" style="64" bestFit="1" customWidth="1"/>
    <col min="13648" max="13895" width="9.1328125" style="64"/>
    <col min="13896" max="13896" width="7.265625" style="64" bestFit="1" customWidth="1"/>
    <col min="13897" max="13897" width="43.3984375" style="64" customWidth="1"/>
    <col min="13898" max="13899" width="13.73046875" style="64" bestFit="1" customWidth="1"/>
    <col min="13900" max="13900" width="12.73046875" style="64" bestFit="1" customWidth="1"/>
    <col min="13901" max="13901" width="13.73046875" style="64" bestFit="1" customWidth="1"/>
    <col min="13902" max="13902" width="14.265625" style="64" bestFit="1" customWidth="1"/>
    <col min="13903" max="13903" width="11.1328125" style="64" bestFit="1" customWidth="1"/>
    <col min="13904" max="14151" width="9.1328125" style="64"/>
    <col min="14152" max="14152" width="7.265625" style="64" bestFit="1" customWidth="1"/>
    <col min="14153" max="14153" width="43.3984375" style="64" customWidth="1"/>
    <col min="14154" max="14155" width="13.73046875" style="64" bestFit="1" customWidth="1"/>
    <col min="14156" max="14156" width="12.73046875" style="64" bestFit="1" customWidth="1"/>
    <col min="14157" max="14157" width="13.73046875" style="64" bestFit="1" customWidth="1"/>
    <col min="14158" max="14158" width="14.265625" style="64" bestFit="1" customWidth="1"/>
    <col min="14159" max="14159" width="11.1328125" style="64" bestFit="1" customWidth="1"/>
    <col min="14160" max="14407" width="9.1328125" style="64"/>
    <col min="14408" max="14408" width="7.265625" style="64" bestFit="1" customWidth="1"/>
    <col min="14409" max="14409" width="43.3984375" style="64" customWidth="1"/>
    <col min="14410" max="14411" width="13.73046875" style="64" bestFit="1" customWidth="1"/>
    <col min="14412" max="14412" width="12.73046875" style="64" bestFit="1" customWidth="1"/>
    <col min="14413" max="14413" width="13.73046875" style="64" bestFit="1" customWidth="1"/>
    <col min="14414" max="14414" width="14.265625" style="64" bestFit="1" customWidth="1"/>
    <col min="14415" max="14415" width="11.1328125" style="64" bestFit="1" customWidth="1"/>
    <col min="14416" max="14663" width="9.1328125" style="64"/>
    <col min="14664" max="14664" width="7.265625" style="64" bestFit="1" customWidth="1"/>
    <col min="14665" max="14665" width="43.3984375" style="64" customWidth="1"/>
    <col min="14666" max="14667" width="13.73046875" style="64" bestFit="1" customWidth="1"/>
    <col min="14668" max="14668" width="12.73046875" style="64" bestFit="1" customWidth="1"/>
    <col min="14669" max="14669" width="13.73046875" style="64" bestFit="1" customWidth="1"/>
    <col min="14670" max="14670" width="14.265625" style="64" bestFit="1" customWidth="1"/>
    <col min="14671" max="14671" width="11.1328125" style="64" bestFit="1" customWidth="1"/>
    <col min="14672" max="14919" width="9.1328125" style="64"/>
    <col min="14920" max="14920" width="7.265625" style="64" bestFit="1" customWidth="1"/>
    <col min="14921" max="14921" width="43.3984375" style="64" customWidth="1"/>
    <col min="14922" max="14923" width="13.73046875" style="64" bestFit="1" customWidth="1"/>
    <col min="14924" max="14924" width="12.73046875" style="64" bestFit="1" customWidth="1"/>
    <col min="14925" max="14925" width="13.73046875" style="64" bestFit="1" customWidth="1"/>
    <col min="14926" max="14926" width="14.265625" style="64" bestFit="1" customWidth="1"/>
    <col min="14927" max="14927" width="11.1328125" style="64" bestFit="1" customWidth="1"/>
    <col min="14928" max="15175" width="9.1328125" style="64"/>
    <col min="15176" max="15176" width="7.265625" style="64" bestFit="1" customWidth="1"/>
    <col min="15177" max="15177" width="43.3984375" style="64" customWidth="1"/>
    <col min="15178" max="15179" width="13.73046875" style="64" bestFit="1" customWidth="1"/>
    <col min="15180" max="15180" width="12.73046875" style="64" bestFit="1" customWidth="1"/>
    <col min="15181" max="15181" width="13.73046875" style="64" bestFit="1" customWidth="1"/>
    <col min="15182" max="15182" width="14.265625" style="64" bestFit="1" customWidth="1"/>
    <col min="15183" max="15183" width="11.1328125" style="64" bestFit="1" customWidth="1"/>
    <col min="15184" max="15431" width="9.1328125" style="64"/>
    <col min="15432" max="15432" width="7.265625" style="64" bestFit="1" customWidth="1"/>
    <col min="15433" max="15433" width="43.3984375" style="64" customWidth="1"/>
    <col min="15434" max="15435" width="13.73046875" style="64" bestFit="1" customWidth="1"/>
    <col min="15436" max="15436" width="12.73046875" style="64" bestFit="1" customWidth="1"/>
    <col min="15437" max="15437" width="13.73046875" style="64" bestFit="1" customWidth="1"/>
    <col min="15438" max="15438" width="14.265625" style="64" bestFit="1" customWidth="1"/>
    <col min="15439" max="15439" width="11.1328125" style="64" bestFit="1" customWidth="1"/>
    <col min="15440" max="15687" width="9.1328125" style="64"/>
    <col min="15688" max="15688" width="7.265625" style="64" bestFit="1" customWidth="1"/>
    <col min="15689" max="15689" width="43.3984375" style="64" customWidth="1"/>
    <col min="15690" max="15691" width="13.73046875" style="64" bestFit="1" customWidth="1"/>
    <col min="15692" max="15692" width="12.73046875" style="64" bestFit="1" customWidth="1"/>
    <col min="15693" max="15693" width="13.73046875" style="64" bestFit="1" customWidth="1"/>
    <col min="15694" max="15694" width="14.265625" style="64" bestFit="1" customWidth="1"/>
    <col min="15695" max="15695" width="11.1328125" style="64" bestFit="1" customWidth="1"/>
    <col min="15696" max="15943" width="9.1328125" style="64"/>
    <col min="15944" max="15944" width="7.265625" style="64" bestFit="1" customWidth="1"/>
    <col min="15945" max="15945" width="43.3984375" style="64" customWidth="1"/>
    <col min="15946" max="15947" width="13.73046875" style="64" bestFit="1" customWidth="1"/>
    <col min="15948" max="15948" width="12.73046875" style="64" bestFit="1" customWidth="1"/>
    <col min="15949" max="15949" width="13.73046875" style="64" bestFit="1" customWidth="1"/>
    <col min="15950" max="15950" width="14.265625" style="64" bestFit="1" customWidth="1"/>
    <col min="15951" max="15951" width="11.1328125" style="64" bestFit="1" customWidth="1"/>
    <col min="15952" max="16199" width="9.1328125" style="64"/>
    <col min="16200" max="16200" width="7.265625" style="64" bestFit="1" customWidth="1"/>
    <col min="16201" max="16201" width="43.3984375" style="64" customWidth="1"/>
    <col min="16202" max="16203" width="13.73046875" style="64" bestFit="1" customWidth="1"/>
    <col min="16204" max="16204" width="12.73046875" style="64" bestFit="1" customWidth="1"/>
    <col min="16205" max="16205" width="13.73046875" style="64" bestFit="1" customWidth="1"/>
    <col min="16206" max="16206" width="14.265625" style="64" bestFit="1" customWidth="1"/>
    <col min="16207" max="16207" width="11.1328125" style="64" bestFit="1" customWidth="1"/>
    <col min="16208" max="16384" width="9.1328125" style="64"/>
  </cols>
  <sheetData>
    <row r="1" spans="2:113" ht="21.75" customHeight="1" x14ac:dyDescent="0.4">
      <c r="D1" s="29"/>
    </row>
    <row r="2" spans="2:113" s="12" customFormat="1" ht="16.5" customHeight="1" x14ac:dyDescent="0.45">
      <c r="B2" s="66" t="s">
        <v>163</v>
      </c>
      <c r="C2" s="66"/>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BD2" s="67"/>
      <c r="BE2" s="331"/>
      <c r="BF2" s="332"/>
      <c r="BG2" s="332"/>
      <c r="BH2" s="332"/>
      <c r="BI2" s="332"/>
      <c r="BJ2" s="332"/>
      <c r="BK2" s="332"/>
      <c r="BL2" s="332"/>
      <c r="BM2" s="332"/>
      <c r="BN2" s="332"/>
      <c r="BO2" s="332"/>
      <c r="BP2" s="332"/>
      <c r="BQ2" s="332"/>
      <c r="BR2" s="332"/>
      <c r="BS2" s="332"/>
      <c r="BT2" s="332"/>
      <c r="BU2" s="332"/>
      <c r="BV2" s="332"/>
      <c r="BW2" s="332"/>
      <c r="BX2" s="332"/>
      <c r="BY2" s="332"/>
      <c r="BZ2" s="332"/>
      <c r="CA2" s="332"/>
      <c r="CB2" s="332"/>
      <c r="CC2" s="332"/>
      <c r="CD2" s="394" t="s">
        <v>300</v>
      </c>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row>
    <row r="3" spans="2:113" x14ac:dyDescent="0.35">
      <c r="B3" s="67"/>
      <c r="C3" s="67"/>
      <c r="D3" s="67"/>
      <c r="E3" s="67"/>
      <c r="G3" s="75"/>
      <c r="H3" s="75"/>
      <c r="I3" s="75"/>
      <c r="J3" s="75"/>
      <c r="K3" s="75"/>
      <c r="L3" s="75"/>
      <c r="M3" s="75"/>
      <c r="N3" s="75"/>
      <c r="O3" s="75"/>
      <c r="P3" s="75"/>
      <c r="Q3" s="75"/>
      <c r="R3" s="75"/>
      <c r="CD3" s="67"/>
    </row>
    <row r="4" spans="2:113" ht="13.5" thickBot="1" x14ac:dyDescent="0.45">
      <c r="B4" s="67"/>
      <c r="C4" s="67"/>
      <c r="D4" s="67"/>
      <c r="E4" s="67"/>
      <c r="L4" s="99"/>
      <c r="M4" s="99"/>
      <c r="N4" s="99"/>
      <c r="O4" s="99"/>
      <c r="P4" s="442"/>
      <c r="Q4" s="99"/>
      <c r="R4" s="442"/>
      <c r="BF4" s="116"/>
      <c r="BG4" s="116"/>
      <c r="BH4" s="116"/>
      <c r="BI4" s="116"/>
      <c r="BJ4" s="116"/>
      <c r="BK4" s="116"/>
      <c r="BL4" s="116"/>
      <c r="BM4" s="116"/>
      <c r="BN4" s="116"/>
      <c r="BO4" s="417"/>
      <c r="BP4" s="417"/>
      <c r="BQ4" s="417"/>
      <c r="BR4" s="417"/>
      <c r="BS4" s="116"/>
      <c r="BT4" s="116"/>
      <c r="BU4" s="116"/>
      <c r="BV4" s="116"/>
      <c r="BW4" s="116"/>
      <c r="BX4" s="116"/>
      <c r="BY4" s="116"/>
      <c r="BZ4" s="116"/>
      <c r="CA4" s="116"/>
      <c r="CB4" s="116"/>
      <c r="CC4" s="116"/>
      <c r="CD4" s="67"/>
    </row>
    <row r="5" spans="2:113" ht="28.5" customHeight="1" thickBot="1" x14ac:dyDescent="0.45">
      <c r="B5" s="68" t="s">
        <v>101</v>
      </c>
      <c r="C5" s="84" t="s">
        <v>103</v>
      </c>
      <c r="D5" s="97">
        <v>2010</v>
      </c>
      <c r="E5" s="97">
        <v>2011</v>
      </c>
      <c r="F5" s="97">
        <v>2012</v>
      </c>
      <c r="G5" s="97">
        <v>2013</v>
      </c>
      <c r="H5" s="97">
        <v>2014</v>
      </c>
      <c r="I5" s="97">
        <v>2015</v>
      </c>
      <c r="J5" s="97">
        <v>2016</v>
      </c>
      <c r="K5" s="97">
        <v>2017</v>
      </c>
      <c r="L5" s="97">
        <v>2018</v>
      </c>
      <c r="M5" s="97">
        <v>2019</v>
      </c>
      <c r="N5" s="97">
        <v>2020</v>
      </c>
      <c r="O5" s="97">
        <v>2021</v>
      </c>
      <c r="P5" s="97">
        <v>2022</v>
      </c>
      <c r="Q5" s="97">
        <v>2023</v>
      </c>
      <c r="R5" s="97">
        <v>2024</v>
      </c>
      <c r="S5" s="115" t="s">
        <v>0</v>
      </c>
      <c r="T5" s="97" t="s">
        <v>1</v>
      </c>
      <c r="U5" s="97" t="s">
        <v>2</v>
      </c>
      <c r="V5" s="97" t="s">
        <v>3</v>
      </c>
      <c r="W5" s="97" t="s">
        <v>92</v>
      </c>
      <c r="X5" s="97" t="s">
        <v>93</v>
      </c>
      <c r="Y5" s="97" t="s">
        <v>94</v>
      </c>
      <c r="Z5" s="97" t="s">
        <v>95</v>
      </c>
      <c r="AA5" s="97" t="s">
        <v>96</v>
      </c>
      <c r="AB5" s="97" t="s">
        <v>97</v>
      </c>
      <c r="AC5" s="97" t="s">
        <v>98</v>
      </c>
      <c r="AD5" s="97" t="s">
        <v>99</v>
      </c>
      <c r="AE5" s="97" t="s">
        <v>161</v>
      </c>
      <c r="AF5" s="97" t="s">
        <v>385</v>
      </c>
      <c r="AG5" s="97" t="s">
        <v>386</v>
      </c>
      <c r="AH5" s="97" t="s">
        <v>387</v>
      </c>
      <c r="AI5" s="97" t="s">
        <v>399</v>
      </c>
      <c r="AJ5" s="97" t="s">
        <v>398</v>
      </c>
      <c r="AK5" s="97" t="s">
        <v>397</v>
      </c>
      <c r="AL5" s="97" t="s">
        <v>396</v>
      </c>
      <c r="AM5" s="97" t="s">
        <v>395</v>
      </c>
      <c r="AN5" s="97" t="s">
        <v>394</v>
      </c>
      <c r="AO5" s="97" t="s">
        <v>393</v>
      </c>
      <c r="AP5" s="97" t="s">
        <v>392</v>
      </c>
      <c r="AQ5" s="97" t="s">
        <v>391</v>
      </c>
      <c r="AR5" s="97" t="s">
        <v>390</v>
      </c>
      <c r="AS5" s="97" t="s">
        <v>389</v>
      </c>
      <c r="AT5" s="97" t="s">
        <v>388</v>
      </c>
      <c r="AU5" s="97" t="s">
        <v>533</v>
      </c>
      <c r="AV5" s="97" t="s">
        <v>534</v>
      </c>
      <c r="AW5" s="97" t="s">
        <v>535</v>
      </c>
      <c r="AX5" s="97" t="s">
        <v>536</v>
      </c>
      <c r="AY5" s="97" t="s">
        <v>537</v>
      </c>
      <c r="AZ5" s="97" t="s">
        <v>538</v>
      </c>
      <c r="BA5" s="97" t="s">
        <v>539</v>
      </c>
      <c r="BB5" s="97" t="s">
        <v>540</v>
      </c>
      <c r="BC5" s="97" t="s">
        <v>541</v>
      </c>
      <c r="BD5" s="97" t="s">
        <v>542</v>
      </c>
      <c r="BE5" s="97" t="s">
        <v>543</v>
      </c>
      <c r="BF5" s="97" t="s">
        <v>544</v>
      </c>
      <c r="BG5" s="97" t="s">
        <v>545</v>
      </c>
      <c r="BH5" s="97" t="s">
        <v>546</v>
      </c>
      <c r="BI5" s="97" t="s">
        <v>547</v>
      </c>
      <c r="BJ5" s="97" t="s">
        <v>548</v>
      </c>
      <c r="BK5" s="97" t="s">
        <v>549</v>
      </c>
      <c r="BL5" s="97" t="s">
        <v>550</v>
      </c>
      <c r="BM5" s="97" t="s">
        <v>551</v>
      </c>
      <c r="BN5" s="97" t="s">
        <v>552</v>
      </c>
      <c r="BO5" s="97" t="s">
        <v>553</v>
      </c>
      <c r="BP5" s="97" t="s">
        <v>554</v>
      </c>
      <c r="BQ5" s="97" t="s">
        <v>555</v>
      </c>
      <c r="BR5" s="97" t="s">
        <v>556</v>
      </c>
      <c r="BS5" s="97" t="s">
        <v>557</v>
      </c>
      <c r="BT5" s="97" t="s">
        <v>558</v>
      </c>
      <c r="BU5" s="97" t="s">
        <v>559</v>
      </c>
      <c r="BV5" s="97" t="s">
        <v>560</v>
      </c>
      <c r="BW5" s="97" t="s">
        <v>608</v>
      </c>
      <c r="BX5" s="97" t="s">
        <v>609</v>
      </c>
      <c r="BY5" s="97" t="s">
        <v>607</v>
      </c>
      <c r="BZ5" s="97" t="s">
        <v>606</v>
      </c>
      <c r="CA5" s="97" t="s">
        <v>576</v>
      </c>
      <c r="CB5" s="97" t="s">
        <v>583</v>
      </c>
      <c r="CC5" s="97" t="s">
        <v>605</v>
      </c>
      <c r="CD5" s="125" t="s">
        <v>102</v>
      </c>
    </row>
    <row r="6" spans="2:113" s="2" customFormat="1" ht="13.15" x14ac:dyDescent="0.4">
      <c r="B6" s="32">
        <v>1</v>
      </c>
      <c r="C6" s="56" t="s">
        <v>105</v>
      </c>
      <c r="D6" s="117">
        <f>+S6+T6+U6+V6</f>
        <v>-634714.81428051379</v>
      </c>
      <c r="E6" s="117">
        <f>+W6+X6+Y6+Z6</f>
        <v>-482429.80113747914</v>
      </c>
      <c r="F6" s="117">
        <f>+AA6+AB6+AC6+AD6</f>
        <v>-486140.13392855803</v>
      </c>
      <c r="G6" s="117">
        <f>+AE6+AF6+AG6+AH6</f>
        <v>-383014.1701024886</v>
      </c>
      <c r="H6" s="117">
        <f>+AI6+AJ6+AK6+AL6</f>
        <v>-429129.48054023331</v>
      </c>
      <c r="I6" s="117">
        <f>+AM6+AN6+AO6+AP6</f>
        <v>-401674.76858951623</v>
      </c>
      <c r="J6" s="117">
        <f>+AQ6+AR6+AS6+AT6</f>
        <v>-641974.5317556723</v>
      </c>
      <c r="K6" s="117">
        <f>+AU6+AV6+AW6+AX6</f>
        <v>-691496.97163119272</v>
      </c>
      <c r="L6" s="117">
        <f>+BB6+BA6+AZ6+AY6</f>
        <v>-792793.49565317784</v>
      </c>
      <c r="M6" s="117">
        <f>BC6+BD6+BE6+BF6</f>
        <v>-706780.04693979223</v>
      </c>
      <c r="N6" s="117">
        <f>BG6+BH6+BI6+BJ6</f>
        <v>-1090429.3944828557</v>
      </c>
      <c r="O6" s="117">
        <f>BK6+BL6+BM6+BN6</f>
        <v>-455919.57628322125</v>
      </c>
      <c r="P6" s="117">
        <f>BO6+BP6+BQ6+BR6</f>
        <v>-766037.48480267054</v>
      </c>
      <c r="Q6" s="117">
        <f>+BS6+BT6+BU6+BV6</f>
        <v>-791310.11987722456</v>
      </c>
      <c r="R6" s="117">
        <f>+BW6+BX6+BY6+BZ6</f>
        <v>-1306551.368474436</v>
      </c>
      <c r="S6" s="320">
        <v>-223311.81930603491</v>
      </c>
      <c r="T6" s="30">
        <v>-237984.59781218047</v>
      </c>
      <c r="U6" s="30">
        <v>78388.580335020772</v>
      </c>
      <c r="V6" s="30">
        <v>-251806.97749731923</v>
      </c>
      <c r="W6" s="30">
        <v>-167176.98440740336</v>
      </c>
      <c r="X6" s="30">
        <v>-222441.24437388504</v>
      </c>
      <c r="Y6" s="30">
        <v>142452.275905911</v>
      </c>
      <c r="Z6" s="30">
        <v>-235263.84826210173</v>
      </c>
      <c r="AA6" s="30">
        <v>-212546.01578838378</v>
      </c>
      <c r="AB6" s="30">
        <v>-227832.86474117494</v>
      </c>
      <c r="AC6" s="30">
        <v>188679.84145789064</v>
      </c>
      <c r="AD6" s="30">
        <v>-234441.09485688992</v>
      </c>
      <c r="AE6" s="30">
        <v>-172246.84074638138</v>
      </c>
      <c r="AF6" s="30">
        <v>-197866.46900070889</v>
      </c>
      <c r="AG6" s="30">
        <v>215806.58251492406</v>
      </c>
      <c r="AH6" s="30">
        <v>-228707.44287032241</v>
      </c>
      <c r="AI6" s="30">
        <v>-162117.11377259265</v>
      </c>
      <c r="AJ6" s="30">
        <v>-237989.80805557763</v>
      </c>
      <c r="AK6" s="30">
        <v>187131.67718471831</v>
      </c>
      <c r="AL6" s="30">
        <v>-216154.23589678132</v>
      </c>
      <c r="AM6" s="30">
        <v>-172085.80141716369</v>
      </c>
      <c r="AN6" s="30">
        <v>-266608.13163919013</v>
      </c>
      <c r="AO6" s="30">
        <v>292018.31431960431</v>
      </c>
      <c r="AP6" s="30">
        <v>-254999.14985276671</v>
      </c>
      <c r="AQ6" s="30">
        <v>-270046.08468592254</v>
      </c>
      <c r="AR6" s="30">
        <v>-368108.99625196977</v>
      </c>
      <c r="AS6" s="30">
        <v>262854.92135048332</v>
      </c>
      <c r="AT6" s="30">
        <v>-266674.3721682633</v>
      </c>
      <c r="AU6" s="30">
        <v>-290310.31818310264</v>
      </c>
      <c r="AV6" s="30">
        <v>-275870.30484486592</v>
      </c>
      <c r="AW6" s="30">
        <v>251375.88693255396</v>
      </c>
      <c r="AX6" s="30">
        <v>-376692.23553577811</v>
      </c>
      <c r="AY6" s="30">
        <v>-303588.52587232803</v>
      </c>
      <c r="AZ6" s="30">
        <v>-315013.6035902733</v>
      </c>
      <c r="BA6" s="30">
        <v>200270.76475528828</v>
      </c>
      <c r="BB6" s="30">
        <v>-374462.13094586472</v>
      </c>
      <c r="BC6" s="30">
        <v>-316593.94942948641</v>
      </c>
      <c r="BD6" s="30">
        <v>-328234.0001126178</v>
      </c>
      <c r="BE6" s="30">
        <v>278746.77559003758</v>
      </c>
      <c r="BF6" s="30">
        <v>-340698.87298772554</v>
      </c>
      <c r="BG6" s="30">
        <v>-321939.92088806391</v>
      </c>
      <c r="BH6" s="30">
        <v>-322105.85885449202</v>
      </c>
      <c r="BI6" s="30">
        <v>-217826.26276349358</v>
      </c>
      <c r="BJ6" s="30">
        <v>-228557.35197680624</v>
      </c>
      <c r="BK6" s="30">
        <v>-162701.91549957567</v>
      </c>
      <c r="BL6" s="30">
        <v>-249681.0674182318</v>
      </c>
      <c r="BM6" s="30">
        <v>161353.62046056931</v>
      </c>
      <c r="BN6" s="30">
        <v>-204890.21382598305</v>
      </c>
      <c r="BO6" s="30">
        <v>-189952.30845424448</v>
      </c>
      <c r="BP6" s="117">
        <v>-361344.4942686354</v>
      </c>
      <c r="BQ6" s="117">
        <v>69220.547070851637</v>
      </c>
      <c r="BR6" s="117">
        <v>-283961.22915064223</v>
      </c>
      <c r="BS6" s="117">
        <v>-264715.03136545094</v>
      </c>
      <c r="BT6" s="117">
        <v>-288286.58731504256</v>
      </c>
      <c r="BU6" s="117">
        <v>192991.85770991113</v>
      </c>
      <c r="BV6" s="117">
        <v>-431300.35890664218</v>
      </c>
      <c r="BW6" s="117">
        <v>-440459.23751741508</v>
      </c>
      <c r="BX6" s="117">
        <v>-427969.64094628411</v>
      </c>
      <c r="BY6" s="117">
        <v>87086.830070212833</v>
      </c>
      <c r="BZ6" s="117">
        <v>-525209.32008094969</v>
      </c>
      <c r="CA6" s="117">
        <v>-508344.03762818978</v>
      </c>
      <c r="CB6" s="117">
        <v>-459974.80272561236</v>
      </c>
      <c r="CC6" s="348">
        <v>59238.249665721174</v>
      </c>
      <c r="CD6" s="310" t="s">
        <v>104</v>
      </c>
      <c r="CE6" s="108"/>
      <c r="CF6" s="108"/>
      <c r="CG6" s="210"/>
      <c r="CH6" s="236"/>
    </row>
    <row r="7" spans="2:113" s="2" customFormat="1" ht="15" customHeight="1" x14ac:dyDescent="0.4">
      <c r="B7" s="33" t="s">
        <v>106</v>
      </c>
      <c r="C7" s="52" t="s">
        <v>108</v>
      </c>
      <c r="D7" s="79">
        <f t="shared" ref="D7:D40" si="0">+S7+T7+U7+V7</f>
        <v>-793829.7547139331</v>
      </c>
      <c r="E7" s="79">
        <f t="shared" ref="E7:E40" si="1">+W7+X7+Y7+Z7</f>
        <v>-708126.56311484834</v>
      </c>
      <c r="F7" s="79">
        <f t="shared" ref="F7:F40" si="2">+AA7+AB7+AC7+AD7</f>
        <v>-771365.14288724633</v>
      </c>
      <c r="G7" s="79">
        <f t="shared" ref="G7:G40" si="3">+AE7+AF7+AG7+AH7</f>
        <v>-675394.83585649333</v>
      </c>
      <c r="H7" s="79">
        <f t="shared" ref="H7:H40" si="4">+AI7+AJ7+AK7+AL7</f>
        <v>-686058.59072416252</v>
      </c>
      <c r="I7" s="79">
        <f t="shared" ref="I7:I40" si="5">+AM7+AN7+AO7+AP7</f>
        <v>-674859.35190951801</v>
      </c>
      <c r="J7" s="79">
        <f t="shared" ref="J7:J40" si="6">+AQ7+AR7+AS7+AT7</f>
        <v>-888574.58023743553</v>
      </c>
      <c r="K7" s="79">
        <f t="shared" ref="K7:K40" si="7">+AU7+AV7+AW7+AX7</f>
        <v>-1008231.2096660084</v>
      </c>
      <c r="L7" s="76">
        <f t="shared" ref="L7:L40" si="8">+BB7+BA7+AZ7+AY7</f>
        <v>-1112583.7204585215</v>
      </c>
      <c r="M7" s="76">
        <f t="shared" ref="M7:M40" si="9">BC7+BD7+BE7+BF7</f>
        <v>-1046709.8934274192</v>
      </c>
      <c r="N7" s="76">
        <f t="shared" ref="N7:N39" si="10">BG7+BH7+BI7+BJ7</f>
        <v>-1465474.2832164378</v>
      </c>
      <c r="O7" s="76">
        <f t="shared" ref="O7:O39" si="11">BK7+BL7+BM7+BN7</f>
        <v>-959071.49996350356</v>
      </c>
      <c r="P7" s="76">
        <f t="shared" ref="P7:P40" si="12">BO7+BP7+BQ7+BR7</f>
        <v>-1353300.9314242397</v>
      </c>
      <c r="Q7" s="76">
        <f t="shared" ref="Q7:Q40" si="13">+BS7+BT7+BU7+BV7</f>
        <v>-1297035.4762301897</v>
      </c>
      <c r="R7" s="76">
        <f t="shared" ref="R7:R40" si="14">+BW7+BX7+BY7+BZ7</f>
        <v>-1716192.3984981019</v>
      </c>
      <c r="S7" s="322">
        <v>-265743.65347875154</v>
      </c>
      <c r="T7" s="76">
        <v>-281465.4972690111</v>
      </c>
      <c r="U7" s="76">
        <v>61749.694460906787</v>
      </c>
      <c r="V7" s="76">
        <v>-308370.29842707724</v>
      </c>
      <c r="W7" s="76">
        <v>-230905.86555648223</v>
      </c>
      <c r="X7" s="76">
        <v>-277521.67748665629</v>
      </c>
      <c r="Y7" s="76">
        <v>110011.62964892428</v>
      </c>
      <c r="Z7" s="76">
        <v>-309710.6497206341</v>
      </c>
      <c r="AA7" s="76">
        <v>-291042.05682078813</v>
      </c>
      <c r="AB7" s="76">
        <v>-278071.54835891107</v>
      </c>
      <c r="AC7" s="76">
        <v>121965.89592212182</v>
      </c>
      <c r="AD7" s="76">
        <v>-324217.43362966902</v>
      </c>
      <c r="AE7" s="76">
        <v>-251350.93000072954</v>
      </c>
      <c r="AF7" s="76">
        <v>-262038.04193424521</v>
      </c>
      <c r="AG7" s="76">
        <v>149746.74637724255</v>
      </c>
      <c r="AH7" s="76">
        <v>-311752.61029876117</v>
      </c>
      <c r="AI7" s="76">
        <v>-245877.96280478433</v>
      </c>
      <c r="AJ7" s="76">
        <v>-283807.25524374348</v>
      </c>
      <c r="AK7" s="76">
        <v>152677.98140009865</v>
      </c>
      <c r="AL7" s="76">
        <v>-309051.35407573334</v>
      </c>
      <c r="AM7" s="76">
        <v>-257908.53906354151</v>
      </c>
      <c r="AN7" s="76">
        <v>-307972.84705896501</v>
      </c>
      <c r="AO7" s="76">
        <v>225288.00348786259</v>
      </c>
      <c r="AP7" s="76">
        <v>-334265.96927487408</v>
      </c>
      <c r="AQ7" s="76">
        <v>-319344.24303721654</v>
      </c>
      <c r="AR7" s="76">
        <v>-391131.98075598117</v>
      </c>
      <c r="AS7" s="76">
        <v>183271.23210531723</v>
      </c>
      <c r="AT7" s="76">
        <v>-361369.58854955516</v>
      </c>
      <c r="AU7" s="76">
        <v>-353645.61456483853</v>
      </c>
      <c r="AV7" s="76">
        <v>-357562.14866430085</v>
      </c>
      <c r="AW7" s="76">
        <v>162429.26556058566</v>
      </c>
      <c r="AX7" s="76">
        <v>-459452.71199745458</v>
      </c>
      <c r="AY7" s="76">
        <v>-371317.52345921134</v>
      </c>
      <c r="AZ7" s="76">
        <v>-393757.06502032012</v>
      </c>
      <c r="BA7" s="76">
        <v>137663.02713745844</v>
      </c>
      <c r="BB7" s="76">
        <v>-485172.15911644866</v>
      </c>
      <c r="BC7" s="76">
        <v>-383074.57802024728</v>
      </c>
      <c r="BD7" s="76">
        <v>-398303.6813426119</v>
      </c>
      <c r="BE7" s="76">
        <v>178433.63538403797</v>
      </c>
      <c r="BF7" s="76">
        <v>-443765.26944859809</v>
      </c>
      <c r="BG7" s="76">
        <v>-387481.91418688488</v>
      </c>
      <c r="BH7" s="76">
        <v>-396952.40863555227</v>
      </c>
      <c r="BI7" s="76">
        <v>-324965.2293012368</v>
      </c>
      <c r="BJ7" s="76">
        <v>-356074.73109276372</v>
      </c>
      <c r="BK7" s="76">
        <v>-265738.32803318294</v>
      </c>
      <c r="BL7" s="76">
        <v>-372114.99984882504</v>
      </c>
      <c r="BM7" s="76">
        <v>30914.949532600353</v>
      </c>
      <c r="BN7" s="76">
        <v>-352133.12161409599</v>
      </c>
      <c r="BO7" s="76">
        <v>-339010.66014658648</v>
      </c>
      <c r="BP7" s="76">
        <v>-501924.58545630798</v>
      </c>
      <c r="BQ7" s="76">
        <v>-82118.507394513581</v>
      </c>
      <c r="BR7" s="76">
        <v>-430247.17842683173</v>
      </c>
      <c r="BS7" s="76">
        <v>-435340.98504973855</v>
      </c>
      <c r="BT7" s="76">
        <v>-411477.91291027842</v>
      </c>
      <c r="BU7" s="76">
        <v>89050.24294795515</v>
      </c>
      <c r="BV7" s="76">
        <v>-539266.82121812785</v>
      </c>
      <c r="BW7" s="76">
        <v>-565518.74351394852</v>
      </c>
      <c r="BX7" s="76">
        <v>-525710.18674151087</v>
      </c>
      <c r="BY7" s="76">
        <v>10231.774328750325</v>
      </c>
      <c r="BZ7" s="76">
        <v>-635195.2425713928</v>
      </c>
      <c r="CA7" s="76">
        <v>-634320.91058507876</v>
      </c>
      <c r="CB7" s="76">
        <v>-619582.88934992463</v>
      </c>
      <c r="CC7" s="221">
        <v>-66003.924858600134</v>
      </c>
      <c r="CD7" s="311" t="s">
        <v>107</v>
      </c>
      <c r="CE7" s="108"/>
      <c r="CF7" s="108"/>
      <c r="CG7" s="210"/>
      <c r="CH7" s="236"/>
    </row>
    <row r="8" spans="2:113" s="2" customFormat="1" ht="15" customHeight="1" x14ac:dyDescent="0.4">
      <c r="B8" s="34" t="s">
        <v>109</v>
      </c>
      <c r="C8" s="53" t="s">
        <v>506</v>
      </c>
      <c r="D8" s="16">
        <f t="shared" si="0"/>
        <v>-1272119.8716031101</v>
      </c>
      <c r="E8" s="16">
        <f t="shared" si="1"/>
        <v>-1302611.8639828279</v>
      </c>
      <c r="F8" s="16">
        <f t="shared" si="2"/>
        <v>-1384192.0267174877</v>
      </c>
      <c r="G8" s="16">
        <f t="shared" si="3"/>
        <v>-1328623.6591083119</v>
      </c>
      <c r="H8" s="16">
        <f t="shared" si="4"/>
        <v>-1376403.765219558</v>
      </c>
      <c r="I8" s="16">
        <f t="shared" si="5"/>
        <v>-1463730.788560241</v>
      </c>
      <c r="J8" s="16">
        <f t="shared" si="6"/>
        <v>-1657655.934048753</v>
      </c>
      <c r="K8" s="16">
        <f t="shared" si="7"/>
        <v>-1860063.6663914484</v>
      </c>
      <c r="L8" s="114">
        <f t="shared" si="8"/>
        <v>-2049172.8045656828</v>
      </c>
      <c r="M8" s="114">
        <f t="shared" si="9"/>
        <v>-2065557.7134529129</v>
      </c>
      <c r="N8" s="114">
        <f t="shared" si="10"/>
        <v>-1642017.0790374191</v>
      </c>
      <c r="O8" s="114">
        <f t="shared" si="11"/>
        <v>-1915195.2734790999</v>
      </c>
      <c r="P8" s="114">
        <f t="shared" si="12"/>
        <v>-2670101.5514595467</v>
      </c>
      <c r="Q8" s="114">
        <f t="shared" si="13"/>
        <v>-2985716.0475064935</v>
      </c>
      <c r="R8" s="114">
        <f t="shared" si="14"/>
        <v>-3299878.4546763846</v>
      </c>
      <c r="S8" s="323">
        <v>-245838.02407250507</v>
      </c>
      <c r="T8" s="16">
        <v>-341677.51903003699</v>
      </c>
      <c r="U8" s="16">
        <v>-371097.04797364399</v>
      </c>
      <c r="V8" s="16">
        <v>-313507.28052692406</v>
      </c>
      <c r="W8" s="16">
        <v>-229063.71024494094</v>
      </c>
      <c r="X8" s="16">
        <v>-369364.78212552099</v>
      </c>
      <c r="Y8" s="16">
        <v>-384825.93506691902</v>
      </c>
      <c r="Z8" s="16">
        <v>-319357.43654544698</v>
      </c>
      <c r="AA8" s="16">
        <v>-298364.529062627</v>
      </c>
      <c r="AB8" s="16">
        <v>-372281.12477970391</v>
      </c>
      <c r="AC8" s="16">
        <v>-388023.97683292697</v>
      </c>
      <c r="AD8" s="16">
        <v>-325522.39604222996</v>
      </c>
      <c r="AE8" s="16">
        <v>-260686.45611243194</v>
      </c>
      <c r="AF8" s="16">
        <v>-361415.81183748401</v>
      </c>
      <c r="AG8" s="16">
        <v>-374079.67169919197</v>
      </c>
      <c r="AH8" s="16">
        <v>-332441.719459204</v>
      </c>
      <c r="AI8" s="16">
        <v>-257742.55715594793</v>
      </c>
      <c r="AJ8" s="16">
        <v>-391671.88591693406</v>
      </c>
      <c r="AK8" s="16">
        <v>-390893.818467565</v>
      </c>
      <c r="AL8" s="16">
        <v>-336095.50367911102</v>
      </c>
      <c r="AM8" s="16">
        <v>-270422.66847775498</v>
      </c>
      <c r="AN8" s="16">
        <v>-417396.91420780693</v>
      </c>
      <c r="AO8" s="16">
        <v>-431494.26321509894</v>
      </c>
      <c r="AP8" s="16">
        <v>-344416.94265958003</v>
      </c>
      <c r="AQ8" s="16">
        <v>-307280.31908158201</v>
      </c>
      <c r="AR8" s="16">
        <v>-490375.30718776595</v>
      </c>
      <c r="AS8" s="16">
        <v>-472281.23572088807</v>
      </c>
      <c r="AT8" s="16">
        <v>-387719.07205851702</v>
      </c>
      <c r="AU8" s="16">
        <v>-362132.79202549503</v>
      </c>
      <c r="AV8" s="16">
        <v>-509495.20830466703</v>
      </c>
      <c r="AW8" s="16">
        <v>-484292.51566977112</v>
      </c>
      <c r="AX8" s="16">
        <v>-504143.15039151511</v>
      </c>
      <c r="AY8" s="16">
        <v>-389347.81569131493</v>
      </c>
      <c r="AZ8" s="16">
        <v>-573087.83730773395</v>
      </c>
      <c r="BA8" s="16">
        <v>-562243.35014180501</v>
      </c>
      <c r="BB8" s="16">
        <v>-524493.80142482894</v>
      </c>
      <c r="BC8" s="16">
        <v>-409173.55534713203</v>
      </c>
      <c r="BD8" s="16">
        <v>-582769.34218887391</v>
      </c>
      <c r="BE8" s="16">
        <v>-569484.29637415009</v>
      </c>
      <c r="BF8" s="16">
        <v>-504130.51954275701</v>
      </c>
      <c r="BG8" s="16">
        <v>-425339.42061912804</v>
      </c>
      <c r="BH8" s="16">
        <v>-404134.54062910599</v>
      </c>
      <c r="BI8" s="16">
        <v>-414085.27225296799</v>
      </c>
      <c r="BJ8" s="16">
        <v>-398457.84553621709</v>
      </c>
      <c r="BK8" s="16">
        <v>-322156.21045649302</v>
      </c>
      <c r="BL8" s="16">
        <v>-498713.71152298799</v>
      </c>
      <c r="BM8" s="16">
        <v>-591657.981213958</v>
      </c>
      <c r="BN8" s="16">
        <v>-502667.37028566084</v>
      </c>
      <c r="BO8" s="16">
        <v>-415643.82436786592</v>
      </c>
      <c r="BP8" s="16">
        <v>-737820.19526196085</v>
      </c>
      <c r="BQ8" s="16">
        <v>-840127.86334150902</v>
      </c>
      <c r="BR8" s="16">
        <v>-676509.66848821088</v>
      </c>
      <c r="BS8" s="16">
        <v>-572408.98382237006</v>
      </c>
      <c r="BT8" s="16">
        <v>-793411.81576239481</v>
      </c>
      <c r="BU8" s="16">
        <v>-864663.91534260591</v>
      </c>
      <c r="BV8" s="16">
        <v>-755231.33257912309</v>
      </c>
      <c r="BW8" s="16">
        <v>-682474.04743192601</v>
      </c>
      <c r="BX8" s="16">
        <v>-897479.76158078015</v>
      </c>
      <c r="BY8" s="16">
        <v>-916788.88915480219</v>
      </c>
      <c r="BZ8" s="16">
        <v>-803135.7565088761</v>
      </c>
      <c r="CA8" s="16">
        <v>-749659.61447653489</v>
      </c>
      <c r="CB8" s="16">
        <v>-988856.5764069428</v>
      </c>
      <c r="CC8" s="222">
        <v>-1024130.1254567362</v>
      </c>
      <c r="CD8" s="312" t="s">
        <v>505</v>
      </c>
      <c r="CE8" s="108"/>
      <c r="CF8" s="108"/>
      <c r="CG8" s="210"/>
      <c r="CH8" s="236"/>
    </row>
    <row r="9" spans="2:113" s="2" customFormat="1" ht="15" customHeight="1" x14ac:dyDescent="0.35">
      <c r="B9" s="35" t="s">
        <v>110</v>
      </c>
      <c r="C9" s="48" t="s">
        <v>112</v>
      </c>
      <c r="D9" s="77">
        <f t="shared" si="0"/>
        <v>339646.95626000001</v>
      </c>
      <c r="E9" s="77">
        <f t="shared" si="1"/>
        <v>470452.41600999999</v>
      </c>
      <c r="F9" s="77">
        <f t="shared" si="2"/>
        <v>387527.17928000004</v>
      </c>
      <c r="G9" s="77">
        <f t="shared" si="3"/>
        <v>395711.54580000002</v>
      </c>
      <c r="H9" s="77">
        <f t="shared" si="4"/>
        <v>357495.99656</v>
      </c>
      <c r="I9" s="77">
        <f t="shared" si="5"/>
        <v>330344.99995999999</v>
      </c>
      <c r="J9" s="77">
        <f t="shared" si="6"/>
        <v>350832.53299000004</v>
      </c>
      <c r="K9" s="77">
        <f t="shared" si="7"/>
        <v>382449.14456999989</v>
      </c>
      <c r="L9" s="77">
        <f t="shared" si="8"/>
        <v>436059.67481</v>
      </c>
      <c r="M9" s="77">
        <f t="shared" si="9"/>
        <v>465548.54031000001</v>
      </c>
      <c r="N9" s="77">
        <f t="shared" si="10"/>
        <v>408967.61658000003</v>
      </c>
      <c r="O9" s="77">
        <f t="shared" si="11"/>
        <v>525791.40369000006</v>
      </c>
      <c r="P9" s="77">
        <f t="shared" si="12"/>
        <v>763463.13670000003</v>
      </c>
      <c r="Q9" s="77">
        <f t="shared" si="13"/>
        <v>716401.92345</v>
      </c>
      <c r="R9" s="77">
        <f t="shared" si="14"/>
        <v>659964.18420000002</v>
      </c>
      <c r="S9" s="324">
        <v>56278.209080000001</v>
      </c>
      <c r="T9" s="17">
        <v>89783.885370000004</v>
      </c>
      <c r="U9" s="17">
        <v>87651.158410000004</v>
      </c>
      <c r="V9" s="17">
        <v>105933.70340000001</v>
      </c>
      <c r="W9" s="17">
        <v>113828.86111</v>
      </c>
      <c r="X9" s="17">
        <v>107041.12547</v>
      </c>
      <c r="Y9" s="17">
        <v>123121.91933</v>
      </c>
      <c r="Z9" s="17">
        <v>126460.51010000001</v>
      </c>
      <c r="AA9" s="17">
        <v>88603.755229999995</v>
      </c>
      <c r="AB9" s="17">
        <v>103909.28353</v>
      </c>
      <c r="AC9" s="17">
        <v>97639.57865000001</v>
      </c>
      <c r="AD9" s="17">
        <v>97374.561870000005</v>
      </c>
      <c r="AE9" s="17">
        <v>92030.4571</v>
      </c>
      <c r="AF9" s="17">
        <v>110031.47999000001</v>
      </c>
      <c r="AG9" s="17">
        <v>96889.958180000001</v>
      </c>
      <c r="AH9" s="17">
        <v>96759.650529999999</v>
      </c>
      <c r="AI9" s="17">
        <v>74240.315770000016</v>
      </c>
      <c r="AJ9" s="17">
        <v>83149.437689999992</v>
      </c>
      <c r="AK9" s="17">
        <v>98370.121259999985</v>
      </c>
      <c r="AL9" s="17">
        <v>101736.12184000001</v>
      </c>
      <c r="AM9" s="17">
        <v>77776.421719999998</v>
      </c>
      <c r="AN9" s="17">
        <v>73877.415240000017</v>
      </c>
      <c r="AO9" s="17">
        <v>77166.468659999999</v>
      </c>
      <c r="AP9" s="17">
        <v>101524.69434</v>
      </c>
      <c r="AQ9" s="17">
        <v>60959.963180000006</v>
      </c>
      <c r="AR9" s="17">
        <v>94582.241120000006</v>
      </c>
      <c r="AS9" s="17">
        <v>88353.636490000004</v>
      </c>
      <c r="AT9" s="17">
        <v>106936.6922</v>
      </c>
      <c r="AU9" s="77">
        <v>82666.17267</v>
      </c>
      <c r="AV9" s="77">
        <v>83809.918279999998</v>
      </c>
      <c r="AW9" s="77">
        <v>114386.20826999997</v>
      </c>
      <c r="AX9" s="77">
        <v>101586.84534999999</v>
      </c>
      <c r="AY9" s="77">
        <v>99490.791729999983</v>
      </c>
      <c r="AZ9" s="17">
        <v>111369.23705</v>
      </c>
      <c r="BA9" s="17">
        <v>104795.66480000001</v>
      </c>
      <c r="BB9" s="17">
        <v>120403.98122999999</v>
      </c>
      <c r="BC9" s="17">
        <v>101179.90775</v>
      </c>
      <c r="BD9" s="17">
        <v>114138.53826999999</v>
      </c>
      <c r="BE9" s="17">
        <v>120906.01701</v>
      </c>
      <c r="BF9" s="17">
        <v>129324.07728000001</v>
      </c>
      <c r="BG9" s="17">
        <v>95560.674599999998</v>
      </c>
      <c r="BH9" s="17">
        <v>86912.955560000002</v>
      </c>
      <c r="BI9" s="17">
        <v>97418.541660000003</v>
      </c>
      <c r="BJ9" s="17">
        <v>129075.44476000001</v>
      </c>
      <c r="BK9" s="17">
        <v>108069.94718</v>
      </c>
      <c r="BL9" s="17">
        <v>133532.50565000001</v>
      </c>
      <c r="BM9" s="17">
        <v>129471.91528</v>
      </c>
      <c r="BN9" s="17">
        <v>154717.03558</v>
      </c>
      <c r="BO9" s="17">
        <v>216081.37685</v>
      </c>
      <c r="BP9" s="17">
        <v>196813.28020000001</v>
      </c>
      <c r="BQ9" s="17">
        <v>156097.92538999999</v>
      </c>
      <c r="BR9" s="17">
        <v>194470.55426</v>
      </c>
      <c r="BS9" s="17">
        <v>230664.5018</v>
      </c>
      <c r="BT9" s="17">
        <v>177260.68225000001</v>
      </c>
      <c r="BU9" s="17">
        <v>149349.41871</v>
      </c>
      <c r="BV9" s="17">
        <v>159127.32068999999</v>
      </c>
      <c r="BW9" s="17">
        <v>156755.53019999998</v>
      </c>
      <c r="BX9" s="17">
        <v>149538.71509000001</v>
      </c>
      <c r="BY9" s="17">
        <v>157461.80291</v>
      </c>
      <c r="BZ9" s="17">
        <v>196208.136</v>
      </c>
      <c r="CA9" s="17">
        <v>161460.48568000001</v>
      </c>
      <c r="CB9" s="17">
        <v>128625.12097999999</v>
      </c>
      <c r="CC9" s="223">
        <v>134571.73668999999</v>
      </c>
      <c r="CD9" s="313" t="s">
        <v>111</v>
      </c>
      <c r="CE9" s="108"/>
      <c r="CF9" s="108"/>
      <c r="CG9" s="210"/>
      <c r="CH9" s="236"/>
    </row>
    <row r="10" spans="2:113" s="2" customFormat="1" ht="15" customHeight="1" x14ac:dyDescent="0.35">
      <c r="B10" s="35" t="s">
        <v>113</v>
      </c>
      <c r="C10" s="48" t="s">
        <v>115</v>
      </c>
      <c r="D10" s="78">
        <f t="shared" si="0"/>
        <v>1611766.8278631102</v>
      </c>
      <c r="E10" s="78">
        <f t="shared" si="1"/>
        <v>1773064.2799928279</v>
      </c>
      <c r="F10" s="78">
        <f t="shared" si="2"/>
        <v>1771719.2059974878</v>
      </c>
      <c r="G10" s="78">
        <f t="shared" si="3"/>
        <v>1724335.2049083121</v>
      </c>
      <c r="H10" s="78">
        <f t="shared" si="4"/>
        <v>1733899.7617795581</v>
      </c>
      <c r="I10" s="78">
        <f t="shared" si="5"/>
        <v>1794075.7885202409</v>
      </c>
      <c r="J10" s="78">
        <f t="shared" si="6"/>
        <v>2008488.467038753</v>
      </c>
      <c r="K10" s="78">
        <f t="shared" si="7"/>
        <v>2242512.8109614481</v>
      </c>
      <c r="L10" s="78">
        <f t="shared" si="8"/>
        <v>2485232.4793756828</v>
      </c>
      <c r="M10" s="78">
        <f t="shared" si="9"/>
        <v>2531106.2537629129</v>
      </c>
      <c r="N10" s="78">
        <f t="shared" si="10"/>
        <v>2050984.6956174192</v>
      </c>
      <c r="O10" s="78">
        <f t="shared" si="11"/>
        <v>2440986.6771690999</v>
      </c>
      <c r="P10" s="78">
        <f t="shared" si="12"/>
        <v>3433564.6881595468</v>
      </c>
      <c r="Q10" s="78">
        <f t="shared" si="13"/>
        <v>3702117.9709564941</v>
      </c>
      <c r="R10" s="78">
        <f t="shared" si="14"/>
        <v>3959842.6388763841</v>
      </c>
      <c r="S10" s="324">
        <v>302116.23315250507</v>
      </c>
      <c r="T10" s="17">
        <v>431461.40440003702</v>
      </c>
      <c r="U10" s="17">
        <v>458748.20638364402</v>
      </c>
      <c r="V10" s="17">
        <v>419440.98392692406</v>
      </c>
      <c r="W10" s="17">
        <v>342892.57135494094</v>
      </c>
      <c r="X10" s="17">
        <v>476405.90759552096</v>
      </c>
      <c r="Y10" s="17">
        <v>507947.85439691902</v>
      </c>
      <c r="Z10" s="17">
        <v>445817.94664544699</v>
      </c>
      <c r="AA10" s="17">
        <v>386968.28429262701</v>
      </c>
      <c r="AB10" s="17">
        <v>476190.40830970393</v>
      </c>
      <c r="AC10" s="17">
        <v>485663.55548292695</v>
      </c>
      <c r="AD10" s="17">
        <v>422896.95791222999</v>
      </c>
      <c r="AE10" s="17">
        <v>352716.91321243194</v>
      </c>
      <c r="AF10" s="17">
        <v>471447.29182748403</v>
      </c>
      <c r="AG10" s="17">
        <v>470969.62987919198</v>
      </c>
      <c r="AH10" s="17">
        <v>429201.36998920399</v>
      </c>
      <c r="AI10" s="17">
        <v>331982.87292594794</v>
      </c>
      <c r="AJ10" s="17">
        <v>474821.32360693405</v>
      </c>
      <c r="AK10" s="17">
        <v>489263.93972756498</v>
      </c>
      <c r="AL10" s="17">
        <v>437831.62551911105</v>
      </c>
      <c r="AM10" s="17">
        <v>348199.09019775497</v>
      </c>
      <c r="AN10" s="17">
        <v>491274.32944780693</v>
      </c>
      <c r="AO10" s="17">
        <v>508660.73187509895</v>
      </c>
      <c r="AP10" s="17">
        <v>445941.63699958002</v>
      </c>
      <c r="AQ10" s="17">
        <v>368240.28226158203</v>
      </c>
      <c r="AR10" s="17">
        <v>584957.54830776597</v>
      </c>
      <c r="AS10" s="17">
        <v>560634.87221088808</v>
      </c>
      <c r="AT10" s="17">
        <v>494655.76425851701</v>
      </c>
      <c r="AU10" s="78">
        <v>444798.96469549503</v>
      </c>
      <c r="AV10" s="78">
        <v>593305.12658466701</v>
      </c>
      <c r="AW10" s="78">
        <v>598678.72393977107</v>
      </c>
      <c r="AX10" s="78">
        <v>605729.99574151507</v>
      </c>
      <c r="AY10" s="78">
        <v>488838.60742131493</v>
      </c>
      <c r="AZ10" s="17">
        <v>684457.07435773395</v>
      </c>
      <c r="BA10" s="17">
        <v>667039.01494180504</v>
      </c>
      <c r="BB10" s="17">
        <v>644897.78265482897</v>
      </c>
      <c r="BC10" s="17">
        <v>510353.46309713204</v>
      </c>
      <c r="BD10" s="17">
        <v>696907.88045887393</v>
      </c>
      <c r="BE10" s="17">
        <v>690390.31338415004</v>
      </c>
      <c r="BF10" s="17">
        <v>633454.59682275704</v>
      </c>
      <c r="BG10" s="17">
        <v>520900.09521912801</v>
      </c>
      <c r="BH10" s="17">
        <v>491047.49618910596</v>
      </c>
      <c r="BI10" s="17">
        <v>511503.81391296798</v>
      </c>
      <c r="BJ10" s="17">
        <v>527533.29029621708</v>
      </c>
      <c r="BK10" s="17">
        <v>430226.15763649304</v>
      </c>
      <c r="BL10" s="17">
        <v>632246.21717298799</v>
      </c>
      <c r="BM10" s="17">
        <v>721129.89649395796</v>
      </c>
      <c r="BN10" s="17">
        <v>657384.40586566087</v>
      </c>
      <c r="BO10" s="17">
        <v>631725.20121786592</v>
      </c>
      <c r="BP10" s="17">
        <v>934633.47546196089</v>
      </c>
      <c r="BQ10" s="17">
        <v>996225.788731509</v>
      </c>
      <c r="BR10" s="17">
        <v>870980.22274821089</v>
      </c>
      <c r="BS10" s="17">
        <v>803073.48562237003</v>
      </c>
      <c r="BT10" s="17">
        <v>970672.49801239488</v>
      </c>
      <c r="BU10" s="17">
        <v>1014013.3340526059</v>
      </c>
      <c r="BV10" s="17">
        <v>914358.65326912305</v>
      </c>
      <c r="BW10" s="17">
        <v>839229.57763192593</v>
      </c>
      <c r="BX10" s="17">
        <v>1047018.4766707801</v>
      </c>
      <c r="BY10" s="17">
        <v>1074250.6920648022</v>
      </c>
      <c r="BZ10" s="17">
        <v>999343.89250887604</v>
      </c>
      <c r="CA10" s="17">
        <v>911120.10015653493</v>
      </c>
      <c r="CB10" s="17">
        <v>1117481.6973869428</v>
      </c>
      <c r="CC10" s="223">
        <v>1158701.8621467361</v>
      </c>
      <c r="CD10" s="313" t="s">
        <v>114</v>
      </c>
      <c r="CE10" s="108"/>
      <c r="CF10" s="108"/>
      <c r="CG10" s="210"/>
      <c r="CH10" s="236"/>
    </row>
    <row r="11" spans="2:113" s="2" customFormat="1" ht="15" customHeight="1" x14ac:dyDescent="0.4">
      <c r="B11" s="34" t="s">
        <v>116</v>
      </c>
      <c r="C11" s="53" t="s">
        <v>118</v>
      </c>
      <c r="D11" s="87">
        <f t="shared" si="0"/>
        <v>478290.11688917701</v>
      </c>
      <c r="E11" s="87">
        <f t="shared" si="1"/>
        <v>594485.30086797953</v>
      </c>
      <c r="F11" s="87">
        <f t="shared" si="2"/>
        <v>612826.88383024151</v>
      </c>
      <c r="G11" s="87">
        <f t="shared" si="3"/>
        <v>653228.82325181854</v>
      </c>
      <c r="H11" s="87">
        <f t="shared" si="4"/>
        <v>690345.17449539551</v>
      </c>
      <c r="I11" s="87">
        <f t="shared" si="5"/>
        <v>788871.43665072287</v>
      </c>
      <c r="J11" s="87">
        <f t="shared" si="6"/>
        <v>769081.35381131736</v>
      </c>
      <c r="K11" s="87">
        <f t="shared" si="7"/>
        <v>851832.45672543999</v>
      </c>
      <c r="L11" s="16">
        <f t="shared" si="8"/>
        <v>936589.08410716103</v>
      </c>
      <c r="M11" s="16">
        <f t="shared" si="9"/>
        <v>1018847.8200254937</v>
      </c>
      <c r="N11" s="16">
        <f t="shared" si="10"/>
        <v>176542.79582098138</v>
      </c>
      <c r="O11" s="16">
        <f t="shared" si="11"/>
        <v>956123.77351559629</v>
      </c>
      <c r="P11" s="16">
        <f t="shared" si="12"/>
        <v>1316800.620035307</v>
      </c>
      <c r="Q11" s="16">
        <f t="shared" si="13"/>
        <v>1688680.5712763041</v>
      </c>
      <c r="R11" s="16">
        <f t="shared" si="14"/>
        <v>1583686.0561782827</v>
      </c>
      <c r="S11" s="323">
        <v>-19905.629406246495</v>
      </c>
      <c r="T11" s="16">
        <v>60212.021761025913</v>
      </c>
      <c r="U11" s="16">
        <v>432846.74243455078</v>
      </c>
      <c r="V11" s="16">
        <v>5136.9820998467912</v>
      </c>
      <c r="W11" s="16">
        <v>-1842.1553115412971</v>
      </c>
      <c r="X11" s="16">
        <v>91843.104638864694</v>
      </c>
      <c r="Y11" s="16">
        <v>494837.5647158433</v>
      </c>
      <c r="Z11" s="16">
        <v>9646.7868248129089</v>
      </c>
      <c r="AA11" s="16">
        <v>7322.4722418388919</v>
      </c>
      <c r="AB11" s="16">
        <v>94209.576420792844</v>
      </c>
      <c r="AC11" s="16">
        <v>509989.8727550488</v>
      </c>
      <c r="AD11" s="16">
        <v>1304.9624125609698</v>
      </c>
      <c r="AE11" s="16">
        <v>9335.5261117024129</v>
      </c>
      <c r="AF11" s="16">
        <v>99377.769903238805</v>
      </c>
      <c r="AG11" s="16">
        <v>523826.41807643452</v>
      </c>
      <c r="AH11" s="16">
        <v>20689.109160442822</v>
      </c>
      <c r="AI11" s="16">
        <v>11864.5943511636</v>
      </c>
      <c r="AJ11" s="16">
        <v>107864.63067319056</v>
      </c>
      <c r="AK11" s="16">
        <v>543571.79986766365</v>
      </c>
      <c r="AL11" s="16">
        <v>27044.149603377693</v>
      </c>
      <c r="AM11" s="16">
        <v>12514.129414213457</v>
      </c>
      <c r="AN11" s="16">
        <v>109424.06714884189</v>
      </c>
      <c r="AO11" s="16">
        <v>656782.26670296153</v>
      </c>
      <c r="AP11" s="16">
        <v>10150.973384705954</v>
      </c>
      <c r="AQ11" s="16">
        <v>-12063.923955634542</v>
      </c>
      <c r="AR11" s="16">
        <v>99243.32643178475</v>
      </c>
      <c r="AS11" s="16">
        <v>655552.46782620531</v>
      </c>
      <c r="AT11" s="16">
        <v>26349.483508961886</v>
      </c>
      <c r="AU11" s="16">
        <v>8487.1774606564868</v>
      </c>
      <c r="AV11" s="16">
        <v>151933.05964036618</v>
      </c>
      <c r="AW11" s="16">
        <v>646721.78123035678</v>
      </c>
      <c r="AX11" s="16">
        <v>44690.438394060533</v>
      </c>
      <c r="AY11" s="16">
        <v>18030.292232103573</v>
      </c>
      <c r="AZ11" s="16">
        <v>179330.77228741383</v>
      </c>
      <c r="BA11" s="16">
        <v>699906.37727926346</v>
      </c>
      <c r="BB11" s="16">
        <v>39321.64230838028</v>
      </c>
      <c r="BC11" s="16">
        <v>26098.977326884778</v>
      </c>
      <c r="BD11" s="16">
        <v>184465.66084626204</v>
      </c>
      <c r="BE11" s="16">
        <v>747917.93175818806</v>
      </c>
      <c r="BF11" s="16">
        <v>60365.250094158924</v>
      </c>
      <c r="BG11" s="16">
        <v>37857.506432243128</v>
      </c>
      <c r="BH11" s="16">
        <v>7182.1319935537031</v>
      </c>
      <c r="BI11" s="16">
        <v>89120.042951731157</v>
      </c>
      <c r="BJ11" s="16">
        <v>42383.114443453378</v>
      </c>
      <c r="BK11" s="16">
        <v>56417.882423310075</v>
      </c>
      <c r="BL11" s="16">
        <v>126598.71167416297</v>
      </c>
      <c r="BM11" s="16">
        <v>622572.93074655836</v>
      </c>
      <c r="BN11" s="16">
        <v>150534.24867156488</v>
      </c>
      <c r="BO11" s="16">
        <v>76633.16422127941</v>
      </c>
      <c r="BP11" s="16">
        <v>235895.60980565284</v>
      </c>
      <c r="BQ11" s="16">
        <v>758009.35594699543</v>
      </c>
      <c r="BR11" s="16">
        <v>246262.49006137915</v>
      </c>
      <c r="BS11" s="16">
        <v>137067.99877263152</v>
      </c>
      <c r="BT11" s="16">
        <v>381933.90285211639</v>
      </c>
      <c r="BU11" s="16">
        <v>953714.15829056106</v>
      </c>
      <c r="BV11" s="16">
        <v>215964.5113609953</v>
      </c>
      <c r="BW11" s="16">
        <v>116955.30391797746</v>
      </c>
      <c r="BX11" s="16">
        <v>371769.57483926933</v>
      </c>
      <c r="BY11" s="16">
        <v>927020.66348355252</v>
      </c>
      <c r="BZ11" s="16">
        <v>167940.51393748331</v>
      </c>
      <c r="CA11" s="16">
        <v>115338.70389145613</v>
      </c>
      <c r="CB11" s="16">
        <v>369273.68705701811</v>
      </c>
      <c r="CC11" s="222">
        <v>958126.20059813606</v>
      </c>
      <c r="CD11" s="312" t="s">
        <v>117</v>
      </c>
      <c r="CE11" s="108"/>
      <c r="CF11" s="108"/>
      <c r="CG11" s="210"/>
      <c r="CH11" s="236"/>
    </row>
    <row r="12" spans="2:113" s="2" customFormat="1" ht="15" customHeight="1" x14ac:dyDescent="0.35">
      <c r="B12" s="35" t="s">
        <v>119</v>
      </c>
      <c r="C12" s="48" t="s">
        <v>13</v>
      </c>
      <c r="D12" s="77">
        <f t="shared" si="0"/>
        <v>806047.88685000001</v>
      </c>
      <c r="E12" s="77">
        <f t="shared" si="1"/>
        <v>903801.96640999999</v>
      </c>
      <c r="F12" s="77">
        <f t="shared" si="2"/>
        <v>950550.3637499999</v>
      </c>
      <c r="G12" s="77">
        <f t="shared" si="3"/>
        <v>994417.94162000006</v>
      </c>
      <c r="H12" s="77">
        <f t="shared" si="4"/>
        <v>1030641.9042699999</v>
      </c>
      <c r="I12" s="77">
        <f t="shared" si="5"/>
        <v>1214284.34883</v>
      </c>
      <c r="J12" s="77">
        <f t="shared" si="6"/>
        <v>1254603.4366999997</v>
      </c>
      <c r="K12" s="77">
        <f t="shared" si="7"/>
        <v>1382383.5128800003</v>
      </c>
      <c r="L12" s="77">
        <f t="shared" si="8"/>
        <v>1563431.30171</v>
      </c>
      <c r="M12" s="77">
        <f t="shared" si="9"/>
        <v>1705605.909132954</v>
      </c>
      <c r="N12" s="77">
        <f t="shared" si="10"/>
        <v>679137.82247223111</v>
      </c>
      <c r="O12" s="77">
        <f t="shared" si="11"/>
        <v>1597076.6028101039</v>
      </c>
      <c r="P12" s="77">
        <f t="shared" si="12"/>
        <v>2288675.5472914171</v>
      </c>
      <c r="Q12" s="77">
        <f t="shared" si="13"/>
        <v>2763520.4388683569</v>
      </c>
      <c r="R12" s="77">
        <f t="shared" si="14"/>
        <v>2684294.8848037547</v>
      </c>
      <c r="S12" s="324">
        <v>53112.933530000002</v>
      </c>
      <c r="T12" s="17">
        <v>147134.66286000001</v>
      </c>
      <c r="U12" s="17">
        <v>520412.69082999998</v>
      </c>
      <c r="V12" s="17">
        <v>85387.599629999997</v>
      </c>
      <c r="W12" s="17">
        <v>60839.49656</v>
      </c>
      <c r="X12" s="17">
        <v>163840.29914999998</v>
      </c>
      <c r="Y12" s="17">
        <v>583409.67628999997</v>
      </c>
      <c r="Z12" s="17">
        <v>95712.494409999999</v>
      </c>
      <c r="AA12" s="17">
        <v>72381.457709999988</v>
      </c>
      <c r="AB12" s="17">
        <v>176261.88847000003</v>
      </c>
      <c r="AC12" s="17">
        <v>601469.41445999988</v>
      </c>
      <c r="AD12" s="17">
        <v>100437.60310999998</v>
      </c>
      <c r="AE12" s="17">
        <v>71810.978080000015</v>
      </c>
      <c r="AF12" s="17">
        <v>188042.16818000001</v>
      </c>
      <c r="AG12" s="17">
        <v>627254.91316000011</v>
      </c>
      <c r="AH12" s="17">
        <v>107309.88220000002</v>
      </c>
      <c r="AI12" s="17">
        <v>75944.575919999988</v>
      </c>
      <c r="AJ12" s="17">
        <v>194892.90246000004</v>
      </c>
      <c r="AK12" s="17">
        <v>638141.84438999998</v>
      </c>
      <c r="AL12" s="17">
        <v>121662.5815</v>
      </c>
      <c r="AM12" s="17">
        <v>85607.549370000008</v>
      </c>
      <c r="AN12" s="17">
        <v>210274.00613999998</v>
      </c>
      <c r="AO12" s="17">
        <v>764929.17205000017</v>
      </c>
      <c r="AP12" s="17">
        <v>153473.62126999997</v>
      </c>
      <c r="AQ12" s="17">
        <v>90701.577579999997</v>
      </c>
      <c r="AR12" s="17">
        <v>220591.47478999995</v>
      </c>
      <c r="AS12" s="17">
        <v>781710.11338999984</v>
      </c>
      <c r="AT12" s="17">
        <v>161600.27093999999</v>
      </c>
      <c r="AU12" s="77">
        <v>121478.44865000001</v>
      </c>
      <c r="AV12" s="77">
        <v>275785.30648999999</v>
      </c>
      <c r="AW12" s="77">
        <v>787219.5949400001</v>
      </c>
      <c r="AX12" s="77">
        <v>197900.16280000002</v>
      </c>
      <c r="AY12" s="77">
        <v>145614.05238000001</v>
      </c>
      <c r="AZ12" s="17">
        <v>328915.33871000004</v>
      </c>
      <c r="BA12" s="17">
        <v>856466.30597999995</v>
      </c>
      <c r="BB12" s="17">
        <v>232435.60463999998</v>
      </c>
      <c r="BC12" s="17">
        <v>177554.28163011893</v>
      </c>
      <c r="BD12" s="17">
        <v>360493.20488420571</v>
      </c>
      <c r="BE12" s="17">
        <v>929274.65475525823</v>
      </c>
      <c r="BF12" s="17">
        <v>238283.76786337126</v>
      </c>
      <c r="BG12" s="17">
        <v>179586.94377103754</v>
      </c>
      <c r="BH12" s="17">
        <v>115976.55915825976</v>
      </c>
      <c r="BI12" s="17">
        <v>202405.63337195572</v>
      </c>
      <c r="BJ12" s="17">
        <v>181168.68617097812</v>
      </c>
      <c r="BK12" s="17">
        <v>160482.86356110882</v>
      </c>
      <c r="BL12" s="17">
        <v>266181.65965860162</v>
      </c>
      <c r="BM12" s="17">
        <v>816888.01702449063</v>
      </c>
      <c r="BN12" s="17">
        <v>353524.06256590277</v>
      </c>
      <c r="BO12" s="17">
        <v>271519.95827839919</v>
      </c>
      <c r="BP12" s="17">
        <v>461843.88792355038</v>
      </c>
      <c r="BQ12" s="17">
        <v>1011138.0920954876</v>
      </c>
      <c r="BR12" s="17">
        <v>544173.60899397999</v>
      </c>
      <c r="BS12" s="17">
        <v>439202.28493901074</v>
      </c>
      <c r="BT12" s="17">
        <v>610038.06227843987</v>
      </c>
      <c r="BU12" s="17">
        <v>1235393.3097409995</v>
      </c>
      <c r="BV12" s="17">
        <v>478886.78190990677</v>
      </c>
      <c r="BW12" s="17">
        <v>361080.73106757493</v>
      </c>
      <c r="BX12" s="17">
        <v>617323.25937272329</v>
      </c>
      <c r="BY12" s="17">
        <v>1207175.5855871865</v>
      </c>
      <c r="BZ12" s="17">
        <v>498715.30877627013</v>
      </c>
      <c r="CA12" s="17">
        <v>365491.85716020025</v>
      </c>
      <c r="CB12" s="17">
        <v>630033.61922765803</v>
      </c>
      <c r="CC12" s="223">
        <v>1235498.2608539208</v>
      </c>
      <c r="CD12" s="313" t="s">
        <v>12</v>
      </c>
      <c r="CE12" s="108"/>
      <c r="CF12" s="108"/>
      <c r="CG12" s="210"/>
      <c r="CH12" s="236"/>
    </row>
    <row r="13" spans="2:113" s="2" customFormat="1" ht="15" customHeight="1" x14ac:dyDescent="0.35">
      <c r="B13" s="35" t="s">
        <v>120</v>
      </c>
      <c r="C13" s="48" t="s">
        <v>15</v>
      </c>
      <c r="D13" s="78">
        <f t="shared" si="0"/>
        <v>327757.769960823</v>
      </c>
      <c r="E13" s="78">
        <f t="shared" si="1"/>
        <v>309316.66554202035</v>
      </c>
      <c r="F13" s="78">
        <f t="shared" si="2"/>
        <v>337723.47991975839</v>
      </c>
      <c r="G13" s="78">
        <f t="shared" si="3"/>
        <v>341189.11836818163</v>
      </c>
      <c r="H13" s="78">
        <f t="shared" si="4"/>
        <v>340296.72977460455</v>
      </c>
      <c r="I13" s="78">
        <f t="shared" si="5"/>
        <v>425412.91217927739</v>
      </c>
      <c r="J13" s="78">
        <f t="shared" si="6"/>
        <v>485522.08288868231</v>
      </c>
      <c r="K13" s="78">
        <f t="shared" si="7"/>
        <v>530551.05615456018</v>
      </c>
      <c r="L13" s="17">
        <f t="shared" si="8"/>
        <v>626842.21760283888</v>
      </c>
      <c r="M13" s="17">
        <f t="shared" si="9"/>
        <v>686758.08910746034</v>
      </c>
      <c r="N13" s="17">
        <f t="shared" si="10"/>
        <v>502595.02665124973</v>
      </c>
      <c r="O13" s="17">
        <f t="shared" si="11"/>
        <v>640952.82929450762</v>
      </c>
      <c r="P13" s="17">
        <f t="shared" si="12"/>
        <v>971874.92725611036</v>
      </c>
      <c r="Q13" s="17">
        <f t="shared" si="13"/>
        <v>1074839.8675920526</v>
      </c>
      <c r="R13" s="17">
        <f t="shared" si="14"/>
        <v>1100608.8286254723</v>
      </c>
      <c r="S13" s="324">
        <v>73018.562936246497</v>
      </c>
      <c r="T13" s="17">
        <v>86922.641098974098</v>
      </c>
      <c r="U13" s="17">
        <v>87565.948395449188</v>
      </c>
      <c r="V13" s="17">
        <v>80250.617530153206</v>
      </c>
      <c r="W13" s="17">
        <v>62681.651871541297</v>
      </c>
      <c r="X13" s="17">
        <v>71997.194511135283</v>
      </c>
      <c r="Y13" s="17">
        <v>88572.111574156705</v>
      </c>
      <c r="Z13" s="17">
        <v>86065.70758518709</v>
      </c>
      <c r="AA13" s="17">
        <v>65058.985468161096</v>
      </c>
      <c r="AB13" s="17">
        <v>82052.31204920719</v>
      </c>
      <c r="AC13" s="17">
        <v>91479.541704951087</v>
      </c>
      <c r="AD13" s="17">
        <v>99132.640697439012</v>
      </c>
      <c r="AE13" s="17">
        <v>62475.451968297602</v>
      </c>
      <c r="AF13" s="17">
        <v>88664.398276761203</v>
      </c>
      <c r="AG13" s="17">
        <v>103428.49508356561</v>
      </c>
      <c r="AH13" s="17">
        <v>86620.7730395572</v>
      </c>
      <c r="AI13" s="17">
        <v>64079.981568836389</v>
      </c>
      <c r="AJ13" s="17">
        <v>87028.271786809477</v>
      </c>
      <c r="AK13" s="17">
        <v>94570.044522336364</v>
      </c>
      <c r="AL13" s="17">
        <v>94618.431896622307</v>
      </c>
      <c r="AM13" s="17">
        <v>73093.41995578655</v>
      </c>
      <c r="AN13" s="17">
        <v>100849.93899115809</v>
      </c>
      <c r="AO13" s="17">
        <v>108146.90534703869</v>
      </c>
      <c r="AP13" s="17">
        <v>143322.64788529402</v>
      </c>
      <c r="AQ13" s="17">
        <v>102765.50153563454</v>
      </c>
      <c r="AR13" s="17">
        <v>121348.1483582152</v>
      </c>
      <c r="AS13" s="17">
        <v>126157.64556379447</v>
      </c>
      <c r="AT13" s="17">
        <v>135250.7874310381</v>
      </c>
      <c r="AU13" s="78">
        <v>112991.27118934352</v>
      </c>
      <c r="AV13" s="78">
        <v>123852.24684963383</v>
      </c>
      <c r="AW13" s="78">
        <v>140497.81370964338</v>
      </c>
      <c r="AX13" s="78">
        <v>153209.72440593949</v>
      </c>
      <c r="AY13" s="78">
        <v>127583.76014789644</v>
      </c>
      <c r="AZ13" s="17">
        <v>149584.56642258621</v>
      </c>
      <c r="BA13" s="17">
        <v>156559.92870073652</v>
      </c>
      <c r="BB13" s="17">
        <v>193113.9623316197</v>
      </c>
      <c r="BC13" s="17">
        <v>151455.30430323415</v>
      </c>
      <c r="BD13" s="17">
        <v>176027.54403794368</v>
      </c>
      <c r="BE13" s="17">
        <v>181356.72299707014</v>
      </c>
      <c r="BF13" s="17">
        <v>177918.51776921234</v>
      </c>
      <c r="BG13" s="17">
        <v>141729.43733879441</v>
      </c>
      <c r="BH13" s="17">
        <v>108794.42716470605</v>
      </c>
      <c r="BI13" s="17">
        <v>113285.59042022456</v>
      </c>
      <c r="BJ13" s="17">
        <v>138785.57172752474</v>
      </c>
      <c r="BK13" s="17">
        <v>104064.98113779875</v>
      </c>
      <c r="BL13" s="17">
        <v>139582.94798443865</v>
      </c>
      <c r="BM13" s="17">
        <v>194315.08627793234</v>
      </c>
      <c r="BN13" s="17">
        <v>202989.81389433789</v>
      </c>
      <c r="BO13" s="17">
        <v>194886.79405711978</v>
      </c>
      <c r="BP13" s="17">
        <v>225948.27811789754</v>
      </c>
      <c r="BQ13" s="17">
        <v>253128.73614849217</v>
      </c>
      <c r="BR13" s="17">
        <v>297911.11893260083</v>
      </c>
      <c r="BS13" s="17">
        <v>302134.28616637923</v>
      </c>
      <c r="BT13" s="17">
        <v>228104.15942632349</v>
      </c>
      <c r="BU13" s="17">
        <v>281679.15145043837</v>
      </c>
      <c r="BV13" s="17">
        <v>262922.27054891147</v>
      </c>
      <c r="BW13" s="17">
        <v>244125.42714959747</v>
      </c>
      <c r="BX13" s="17">
        <v>245553.68453345395</v>
      </c>
      <c r="BY13" s="17">
        <v>280154.92210363399</v>
      </c>
      <c r="BZ13" s="17">
        <v>330774.79483878682</v>
      </c>
      <c r="CA13" s="17">
        <v>250153.15326874412</v>
      </c>
      <c r="CB13" s="17">
        <v>260759.93217063992</v>
      </c>
      <c r="CC13" s="223">
        <v>277372.06025578483</v>
      </c>
      <c r="CD13" s="313" t="s">
        <v>14</v>
      </c>
      <c r="CE13" s="108"/>
      <c r="CF13" s="108"/>
      <c r="CG13" s="210"/>
      <c r="CH13" s="236"/>
    </row>
    <row r="14" spans="2:113" s="2" customFormat="1" ht="15" customHeight="1" x14ac:dyDescent="0.4">
      <c r="B14" s="36" t="s">
        <v>121</v>
      </c>
      <c r="C14" s="54" t="s">
        <v>123</v>
      </c>
      <c r="D14" s="88">
        <f t="shared" si="0"/>
        <v>-21738.140059999991</v>
      </c>
      <c r="E14" s="88">
        <f t="shared" si="1"/>
        <v>26268.721129999976</v>
      </c>
      <c r="F14" s="88">
        <f t="shared" si="2"/>
        <v>53826.87410904748</v>
      </c>
      <c r="G14" s="88">
        <f t="shared" si="3"/>
        <v>65544.380160000001</v>
      </c>
      <c r="H14" s="88">
        <f t="shared" si="4"/>
        <v>45901.307079190679</v>
      </c>
      <c r="I14" s="88">
        <f t="shared" si="5"/>
        <v>80046.900525466161</v>
      </c>
      <c r="J14" s="88">
        <f t="shared" si="6"/>
        <v>34566.534399999095</v>
      </c>
      <c r="K14" s="88">
        <f t="shared" si="7"/>
        <v>88295.776953285589</v>
      </c>
      <c r="L14" s="55">
        <f t="shared" si="8"/>
        <v>54941.65005256483</v>
      </c>
      <c r="M14" s="55">
        <f t="shared" si="9"/>
        <v>55634.632450835554</v>
      </c>
      <c r="N14" s="55">
        <f t="shared" si="10"/>
        <v>66607.157157020003</v>
      </c>
      <c r="O14" s="55">
        <f t="shared" si="11"/>
        <v>102314.24856138308</v>
      </c>
      <c r="P14" s="55">
        <f t="shared" si="12"/>
        <v>118699.4303942235</v>
      </c>
      <c r="Q14" s="55">
        <f t="shared" si="13"/>
        <v>67394.206450591882</v>
      </c>
      <c r="R14" s="55">
        <f t="shared" si="14"/>
        <v>-21345.011033664443</v>
      </c>
      <c r="S14" s="325">
        <v>4955.0909900000042</v>
      </c>
      <c r="T14" s="18">
        <v>-2919.781210000001</v>
      </c>
      <c r="U14" s="18">
        <v>-26212.592859999997</v>
      </c>
      <c r="V14" s="18">
        <v>2439.1430200000032</v>
      </c>
      <c r="W14" s="18">
        <v>21522.991829999999</v>
      </c>
      <c r="X14" s="18">
        <v>4555.3561299999928</v>
      </c>
      <c r="Y14" s="18">
        <v>-14675.770700000008</v>
      </c>
      <c r="Z14" s="18">
        <v>14866.143869999993</v>
      </c>
      <c r="AA14" s="18">
        <v>21963.406729999995</v>
      </c>
      <c r="AB14" s="18">
        <v>-4179.016140000007</v>
      </c>
      <c r="AC14" s="18">
        <v>9215.6297690474967</v>
      </c>
      <c r="AD14" s="18">
        <v>26826.853749999998</v>
      </c>
      <c r="AE14" s="18">
        <v>33541.676039999998</v>
      </c>
      <c r="AF14" s="18">
        <v>528.14026000000013</v>
      </c>
      <c r="AG14" s="18">
        <v>10395.970810000006</v>
      </c>
      <c r="AH14" s="18">
        <v>21078.593049999996</v>
      </c>
      <c r="AI14" s="18">
        <v>34504.621269904383</v>
      </c>
      <c r="AJ14" s="18">
        <v>-9955.8061754016744</v>
      </c>
      <c r="AK14" s="18">
        <v>-10366.096476699626</v>
      </c>
      <c r="AL14" s="18">
        <v>31718.588461387601</v>
      </c>
      <c r="AM14" s="18">
        <v>41545.677989078831</v>
      </c>
      <c r="AN14" s="18">
        <v>-13292.425851934786</v>
      </c>
      <c r="AO14" s="18">
        <v>21672.688107947783</v>
      </c>
      <c r="AP14" s="18">
        <v>30120.960280374326</v>
      </c>
      <c r="AQ14" s="18">
        <v>4207.1190712003008</v>
      </c>
      <c r="AR14" s="18">
        <v>-26105.358367791887</v>
      </c>
      <c r="AS14" s="18">
        <v>24205.299884643049</v>
      </c>
      <c r="AT14" s="18">
        <v>32259.473811947631</v>
      </c>
      <c r="AU14" s="18">
        <v>11928.09633589672</v>
      </c>
      <c r="AV14" s="18">
        <v>21843.361358310816</v>
      </c>
      <c r="AW14" s="18">
        <v>36943.72345362325</v>
      </c>
      <c r="AX14" s="18">
        <v>17580.595805454788</v>
      </c>
      <c r="AY14" s="18">
        <v>11878.919373198725</v>
      </c>
      <c r="AZ14" s="18">
        <v>14078.802499999998</v>
      </c>
      <c r="BA14" s="18">
        <v>-1333.9272899999924</v>
      </c>
      <c r="BB14" s="18">
        <v>30317.855469366099</v>
      </c>
      <c r="BC14" s="18">
        <v>10116.560552907627</v>
      </c>
      <c r="BD14" s="18">
        <v>-3439.6124272502202</v>
      </c>
      <c r="BE14" s="18">
        <v>20711.044623517155</v>
      </c>
      <c r="BF14" s="18">
        <v>28246.639701660992</v>
      </c>
      <c r="BG14" s="18">
        <v>10090.025919999738</v>
      </c>
      <c r="BH14" s="18">
        <v>18455.910817673786</v>
      </c>
      <c r="BI14" s="18">
        <v>33819.139092897211</v>
      </c>
      <c r="BJ14" s="18">
        <v>4242.0813264492754</v>
      </c>
      <c r="BK14" s="18">
        <v>26094.410355886743</v>
      </c>
      <c r="BL14" s="18">
        <v>10915.83340107718</v>
      </c>
      <c r="BM14" s="18">
        <v>39524.852205213283</v>
      </c>
      <c r="BN14" s="18">
        <v>25779.152599205874</v>
      </c>
      <c r="BO14" s="18">
        <v>55522.900892248341</v>
      </c>
      <c r="BP14" s="18">
        <v>16426.220575721003</v>
      </c>
      <c r="BQ14" s="18">
        <v>27526.259665958503</v>
      </c>
      <c r="BR14" s="18">
        <v>19224.049260295651</v>
      </c>
      <c r="BS14" s="18">
        <v>47281.201835396096</v>
      </c>
      <c r="BT14" s="18">
        <v>20060.486541293634</v>
      </c>
      <c r="BU14" s="18">
        <v>15881.426881760795</v>
      </c>
      <c r="BV14" s="18">
        <v>-15828.90880785865</v>
      </c>
      <c r="BW14" s="18">
        <v>25798.036584667774</v>
      </c>
      <c r="BX14" s="18">
        <v>-18758.070081775601</v>
      </c>
      <c r="BY14" s="18">
        <v>-25623.403690754538</v>
      </c>
      <c r="BZ14" s="18">
        <v>-2761.5738458020787</v>
      </c>
      <c r="CA14" s="18">
        <v>31064.893505116925</v>
      </c>
      <c r="CB14" s="18">
        <v>48463.460485732954</v>
      </c>
      <c r="CC14" s="226">
        <v>26543.041077802918</v>
      </c>
      <c r="CD14" s="314" t="s">
        <v>122</v>
      </c>
      <c r="CE14" s="108"/>
      <c r="CF14" s="108"/>
      <c r="CG14" s="210"/>
      <c r="CH14" s="236"/>
    </row>
    <row r="15" spans="2:113" s="2" customFormat="1" ht="15" customHeight="1" x14ac:dyDescent="0.35">
      <c r="B15" s="35" t="s">
        <v>124</v>
      </c>
      <c r="C15" s="48" t="s">
        <v>125</v>
      </c>
      <c r="D15" s="77">
        <f t="shared" si="0"/>
        <v>165802.30407000001</v>
      </c>
      <c r="E15" s="77">
        <f t="shared" si="1"/>
        <v>192821.57212999999</v>
      </c>
      <c r="F15" s="77">
        <f t="shared" si="2"/>
        <v>206219.93519000002</v>
      </c>
      <c r="G15" s="77">
        <f t="shared" si="3"/>
        <v>212668.04424000002</v>
      </c>
      <c r="H15" s="77">
        <f t="shared" si="4"/>
        <v>226093.17593999999</v>
      </c>
      <c r="I15" s="77">
        <f t="shared" si="5"/>
        <v>247698.86486</v>
      </c>
      <c r="J15" s="77">
        <f t="shared" si="6"/>
        <v>257827.77054</v>
      </c>
      <c r="K15" s="77">
        <f t="shared" si="7"/>
        <v>274443.62755999999</v>
      </c>
      <c r="L15" s="77">
        <f t="shared" si="8"/>
        <v>303711.72174000001</v>
      </c>
      <c r="M15" s="77">
        <f t="shared" si="9"/>
        <v>305896.00795194448</v>
      </c>
      <c r="N15" s="77">
        <f t="shared" si="10"/>
        <v>282959.53206205595</v>
      </c>
      <c r="O15" s="77">
        <f t="shared" si="11"/>
        <v>352981.67937184829</v>
      </c>
      <c r="P15" s="77">
        <f t="shared" si="12"/>
        <v>376247.3536426475</v>
      </c>
      <c r="Q15" s="77">
        <f t="shared" si="13"/>
        <v>418201.58362114767</v>
      </c>
      <c r="R15" s="77">
        <f t="shared" si="14"/>
        <v>479041.51711050037</v>
      </c>
      <c r="S15" s="324">
        <v>38430.766219999998</v>
      </c>
      <c r="T15" s="17">
        <v>39953.288220000002</v>
      </c>
      <c r="U15" s="17">
        <v>42082.469189999996</v>
      </c>
      <c r="V15" s="17">
        <v>45335.780440000002</v>
      </c>
      <c r="W15" s="17">
        <v>46031.579839999999</v>
      </c>
      <c r="X15" s="17">
        <v>47549.933549999994</v>
      </c>
      <c r="Y15" s="17">
        <v>48776.768859999996</v>
      </c>
      <c r="Z15" s="17">
        <v>50463.289879999997</v>
      </c>
      <c r="AA15" s="17">
        <v>48030.27953</v>
      </c>
      <c r="AB15" s="17">
        <v>51876.155989999999</v>
      </c>
      <c r="AC15" s="17">
        <v>53116.349889999998</v>
      </c>
      <c r="AD15" s="17">
        <v>53197.14978</v>
      </c>
      <c r="AE15" s="17">
        <v>51684.868179999998</v>
      </c>
      <c r="AF15" s="17">
        <v>54856.594360000003</v>
      </c>
      <c r="AG15" s="17">
        <v>53903.828790000007</v>
      </c>
      <c r="AH15" s="17">
        <v>52222.752909999996</v>
      </c>
      <c r="AI15" s="17">
        <v>54566.126870000007</v>
      </c>
      <c r="AJ15" s="17">
        <v>55084.602880000006</v>
      </c>
      <c r="AK15" s="17">
        <v>57984.458089999993</v>
      </c>
      <c r="AL15" s="17">
        <v>58457.988100000002</v>
      </c>
      <c r="AM15" s="17">
        <v>58329.018609999999</v>
      </c>
      <c r="AN15" s="17">
        <v>61398.714</v>
      </c>
      <c r="AO15" s="17">
        <v>65047.813259999988</v>
      </c>
      <c r="AP15" s="17">
        <v>62923.318989999992</v>
      </c>
      <c r="AQ15" s="17">
        <v>62339.515650000008</v>
      </c>
      <c r="AR15" s="17">
        <v>64046.179630000006</v>
      </c>
      <c r="AS15" s="17">
        <v>62224.437840000006</v>
      </c>
      <c r="AT15" s="17">
        <v>69217.637419999985</v>
      </c>
      <c r="AU15" s="17">
        <v>70268.698380000002</v>
      </c>
      <c r="AV15" s="17">
        <v>69335.203679999991</v>
      </c>
      <c r="AW15" s="17">
        <v>66174.542629999996</v>
      </c>
      <c r="AX15" s="17">
        <v>68665.182870000004</v>
      </c>
      <c r="AY15" s="17">
        <v>75836.270059999995</v>
      </c>
      <c r="AZ15" s="17">
        <v>77544.963300000003</v>
      </c>
      <c r="BA15" s="17">
        <v>68252.177309999999</v>
      </c>
      <c r="BB15" s="17">
        <v>82078.311069999996</v>
      </c>
      <c r="BC15" s="17">
        <v>84247.443489234414</v>
      </c>
      <c r="BD15" s="17">
        <v>74869.099260594288</v>
      </c>
      <c r="BE15" s="17">
        <v>73543.962940607482</v>
      </c>
      <c r="BF15" s="17">
        <v>73235.502261508285</v>
      </c>
      <c r="BG15" s="17">
        <v>72773.61540494299</v>
      </c>
      <c r="BH15" s="17">
        <v>69209.065642429443</v>
      </c>
      <c r="BI15" s="17">
        <v>70738.156665357485</v>
      </c>
      <c r="BJ15" s="17">
        <v>70238.694349326019</v>
      </c>
      <c r="BK15" s="17">
        <v>71436.430422400299</v>
      </c>
      <c r="BL15" s="17">
        <v>78039.50540345491</v>
      </c>
      <c r="BM15" s="17">
        <v>101980.19099109486</v>
      </c>
      <c r="BN15" s="17">
        <v>101525.55255489821</v>
      </c>
      <c r="BO15" s="17">
        <v>92606.0969944729</v>
      </c>
      <c r="BP15" s="17">
        <v>96159.301476112858</v>
      </c>
      <c r="BQ15" s="17">
        <v>92720.903152891915</v>
      </c>
      <c r="BR15" s="17">
        <v>94761.052019169845</v>
      </c>
      <c r="BS15" s="17">
        <v>93870.512428292728</v>
      </c>
      <c r="BT15" s="17">
        <v>108018.62294030852</v>
      </c>
      <c r="BU15" s="17">
        <v>101870.02416318475</v>
      </c>
      <c r="BV15" s="17">
        <v>114442.42408936165</v>
      </c>
      <c r="BW15" s="17">
        <v>106959.82939473689</v>
      </c>
      <c r="BX15" s="17">
        <v>121290.39015254736</v>
      </c>
      <c r="BY15" s="17">
        <v>117076.61496852279</v>
      </c>
      <c r="BZ15" s="17">
        <v>133714.68259469335</v>
      </c>
      <c r="CA15" s="17">
        <v>119445.76025062444</v>
      </c>
      <c r="CB15" s="17">
        <v>157247.41759668101</v>
      </c>
      <c r="CC15" s="223">
        <v>142410.42184887853</v>
      </c>
      <c r="CD15" s="313" t="s">
        <v>12</v>
      </c>
      <c r="CE15" s="108"/>
      <c r="CF15" s="108"/>
      <c r="CG15" s="210"/>
      <c r="CH15" s="236"/>
    </row>
    <row r="16" spans="2:113" s="2" customFormat="1" ht="15" customHeight="1" x14ac:dyDescent="0.35">
      <c r="B16" s="35" t="s">
        <v>126</v>
      </c>
      <c r="C16" s="48" t="s">
        <v>15</v>
      </c>
      <c r="D16" s="78">
        <f t="shared" si="0"/>
        <v>187540.44412999996</v>
      </c>
      <c r="E16" s="78">
        <f t="shared" si="1"/>
        <v>166552.851</v>
      </c>
      <c r="F16" s="78">
        <f t="shared" si="2"/>
        <v>152393.0610809525</v>
      </c>
      <c r="G16" s="78">
        <f t="shared" si="3"/>
        <v>147123.66408000002</v>
      </c>
      <c r="H16" s="78">
        <f t="shared" si="4"/>
        <v>180191.86886080931</v>
      </c>
      <c r="I16" s="78">
        <f t="shared" si="5"/>
        <v>167651.96433453384</v>
      </c>
      <c r="J16" s="78">
        <f t="shared" si="6"/>
        <v>223261.23614000092</v>
      </c>
      <c r="K16" s="78">
        <f t="shared" si="7"/>
        <v>186147.85060671443</v>
      </c>
      <c r="L16" s="78">
        <f t="shared" si="8"/>
        <v>248770.07168743518</v>
      </c>
      <c r="M16" s="78">
        <f t="shared" si="9"/>
        <v>250261.37550110894</v>
      </c>
      <c r="N16" s="78">
        <f t="shared" si="10"/>
        <v>216352.37490503589</v>
      </c>
      <c r="O16" s="78">
        <f t="shared" si="11"/>
        <v>250667.43081046519</v>
      </c>
      <c r="P16" s="78">
        <f t="shared" si="12"/>
        <v>257547.92324842402</v>
      </c>
      <c r="Q16" s="78">
        <f t="shared" si="13"/>
        <v>350807.37717055576</v>
      </c>
      <c r="R16" s="78">
        <f t="shared" si="14"/>
        <v>500386.52814416488</v>
      </c>
      <c r="S16" s="324">
        <v>33475.675229999993</v>
      </c>
      <c r="T16" s="17">
        <v>42873.069430000003</v>
      </c>
      <c r="U16" s="17">
        <v>68295.062049999993</v>
      </c>
      <c r="V16" s="17">
        <v>42896.637419999999</v>
      </c>
      <c r="W16" s="17">
        <v>24508.588009999999</v>
      </c>
      <c r="X16" s="17">
        <v>42994.577420000001</v>
      </c>
      <c r="Y16" s="17">
        <v>63452.539560000005</v>
      </c>
      <c r="Z16" s="17">
        <v>35597.146010000004</v>
      </c>
      <c r="AA16" s="17">
        <v>26066.872800000005</v>
      </c>
      <c r="AB16" s="17">
        <v>56055.172130000006</v>
      </c>
      <c r="AC16" s="17">
        <v>43900.720120952501</v>
      </c>
      <c r="AD16" s="17">
        <v>26370.296030000001</v>
      </c>
      <c r="AE16" s="17">
        <v>18143.192139999999</v>
      </c>
      <c r="AF16" s="17">
        <v>54328.454100000003</v>
      </c>
      <c r="AG16" s="17">
        <v>43507.857980000001</v>
      </c>
      <c r="AH16" s="17">
        <v>31144.15986</v>
      </c>
      <c r="AI16" s="17">
        <v>20061.505600095621</v>
      </c>
      <c r="AJ16" s="17">
        <v>65040.40905540168</v>
      </c>
      <c r="AK16" s="17">
        <v>68350.554566699619</v>
      </c>
      <c r="AL16" s="17">
        <v>26739.399638612402</v>
      </c>
      <c r="AM16" s="17">
        <v>16783.340620921168</v>
      </c>
      <c r="AN16" s="17">
        <v>74691.139851934786</v>
      </c>
      <c r="AO16" s="17">
        <v>43375.125152052206</v>
      </c>
      <c r="AP16" s="17">
        <v>32802.358709625667</v>
      </c>
      <c r="AQ16" s="17">
        <v>58132.396578799708</v>
      </c>
      <c r="AR16" s="17">
        <v>90151.537997791893</v>
      </c>
      <c r="AS16" s="17">
        <v>38019.137955356957</v>
      </c>
      <c r="AT16" s="17">
        <v>36958.163608052353</v>
      </c>
      <c r="AU16" s="78">
        <v>58340.602044103282</v>
      </c>
      <c r="AV16" s="78">
        <v>47491.842321689175</v>
      </c>
      <c r="AW16" s="78">
        <v>29230.819176376746</v>
      </c>
      <c r="AX16" s="78">
        <v>51084.587064545216</v>
      </c>
      <c r="AY16" s="78">
        <v>63957.35068680127</v>
      </c>
      <c r="AZ16" s="17">
        <v>63466.160800000005</v>
      </c>
      <c r="BA16" s="17">
        <v>69586.104599999991</v>
      </c>
      <c r="BB16" s="17">
        <v>51760.455600633897</v>
      </c>
      <c r="BC16" s="17">
        <v>74130.882936326787</v>
      </c>
      <c r="BD16" s="17">
        <v>78308.711687844509</v>
      </c>
      <c r="BE16" s="17">
        <v>52832.918317090327</v>
      </c>
      <c r="BF16" s="17">
        <v>44988.862559847294</v>
      </c>
      <c r="BG16" s="17">
        <v>62683.589484943252</v>
      </c>
      <c r="BH16" s="17">
        <v>50753.154824755657</v>
      </c>
      <c r="BI16" s="17">
        <v>36919.017572460274</v>
      </c>
      <c r="BJ16" s="17">
        <v>65996.613022876743</v>
      </c>
      <c r="BK16" s="17">
        <v>45342.020066513556</v>
      </c>
      <c r="BL16" s="17">
        <v>67123.672002377731</v>
      </c>
      <c r="BM16" s="17">
        <v>62455.338785881577</v>
      </c>
      <c r="BN16" s="17">
        <v>75746.399955692337</v>
      </c>
      <c r="BO16" s="17">
        <v>37083.19610222456</v>
      </c>
      <c r="BP16" s="17">
        <v>79733.080900391855</v>
      </c>
      <c r="BQ16" s="17">
        <v>65194.643486933412</v>
      </c>
      <c r="BR16" s="17">
        <v>75537.002758874194</v>
      </c>
      <c r="BS16" s="17">
        <v>46589.310592896632</v>
      </c>
      <c r="BT16" s="17">
        <v>87958.136399014882</v>
      </c>
      <c r="BU16" s="17">
        <v>85988.59728142395</v>
      </c>
      <c r="BV16" s="17">
        <v>130271.3328972203</v>
      </c>
      <c r="BW16" s="17">
        <v>81161.792810069121</v>
      </c>
      <c r="BX16" s="17">
        <v>140048.46023432296</v>
      </c>
      <c r="BY16" s="17">
        <v>142700.01865927732</v>
      </c>
      <c r="BZ16" s="17">
        <v>136476.25644049543</v>
      </c>
      <c r="CA16" s="17">
        <v>88380.866745507519</v>
      </c>
      <c r="CB16" s="17">
        <v>108783.95711094806</v>
      </c>
      <c r="CC16" s="223">
        <v>115867.38077107561</v>
      </c>
      <c r="CD16" s="313" t="s">
        <v>14</v>
      </c>
      <c r="CE16" s="108"/>
      <c r="CF16" s="108"/>
      <c r="CG16" s="210"/>
      <c r="CH16" s="236"/>
    </row>
    <row r="17" spans="2:86" s="2" customFormat="1" ht="15" customHeight="1" x14ac:dyDescent="0.4">
      <c r="B17" s="36" t="s">
        <v>127</v>
      </c>
      <c r="C17" s="54" t="s">
        <v>129</v>
      </c>
      <c r="D17" s="88">
        <f t="shared" si="0"/>
        <v>180853.08049341923</v>
      </c>
      <c r="E17" s="88">
        <f t="shared" si="1"/>
        <v>199428.04084736927</v>
      </c>
      <c r="F17" s="88">
        <f t="shared" si="2"/>
        <v>231398.13484964089</v>
      </c>
      <c r="G17" s="88">
        <f t="shared" si="3"/>
        <v>226836.2855940047</v>
      </c>
      <c r="H17" s="88">
        <f t="shared" si="4"/>
        <v>211027.8031047385</v>
      </c>
      <c r="I17" s="88">
        <f t="shared" si="5"/>
        <v>193137.68279453553</v>
      </c>
      <c r="J17" s="88">
        <f t="shared" si="6"/>
        <v>212033.51408176424</v>
      </c>
      <c r="K17" s="88">
        <f t="shared" si="7"/>
        <v>228438.46108153008</v>
      </c>
      <c r="L17" s="88">
        <f t="shared" si="8"/>
        <v>264848.5747527791</v>
      </c>
      <c r="M17" s="88">
        <f t="shared" si="9"/>
        <v>284295.21403679159</v>
      </c>
      <c r="N17" s="88">
        <f t="shared" si="10"/>
        <v>308437.73157656193</v>
      </c>
      <c r="O17" s="88">
        <f t="shared" si="11"/>
        <v>400837.67511889938</v>
      </c>
      <c r="P17" s="88">
        <f t="shared" si="12"/>
        <v>468564.01622734586</v>
      </c>
      <c r="Q17" s="88">
        <f t="shared" si="13"/>
        <v>438331.14990237314</v>
      </c>
      <c r="R17" s="88">
        <f t="shared" si="14"/>
        <v>430986.04105733027</v>
      </c>
      <c r="S17" s="325">
        <v>37476.743182716637</v>
      </c>
      <c r="T17" s="18">
        <v>46400.680666830609</v>
      </c>
      <c r="U17" s="18">
        <v>42851.478734113982</v>
      </c>
      <c r="V17" s="18">
        <v>54124.177909758</v>
      </c>
      <c r="W17" s="18">
        <v>42205.889319078859</v>
      </c>
      <c r="X17" s="18">
        <v>50525.076982771279</v>
      </c>
      <c r="Y17" s="18">
        <v>47116.41695698673</v>
      </c>
      <c r="Z17" s="18">
        <v>59580.657588532391</v>
      </c>
      <c r="AA17" s="18">
        <v>56532.63430240436</v>
      </c>
      <c r="AB17" s="18">
        <v>54417.69975773614</v>
      </c>
      <c r="AC17" s="18">
        <v>57498.315766721316</v>
      </c>
      <c r="AD17" s="18">
        <v>62949.485022779074</v>
      </c>
      <c r="AE17" s="18">
        <v>45562.413214348169</v>
      </c>
      <c r="AF17" s="18">
        <v>63643.432673536314</v>
      </c>
      <c r="AG17" s="18">
        <v>55663.865327681488</v>
      </c>
      <c r="AH17" s="18">
        <v>61966.57437843873</v>
      </c>
      <c r="AI17" s="18">
        <v>49256.227762287279</v>
      </c>
      <c r="AJ17" s="18">
        <v>55773.253363567521</v>
      </c>
      <c r="AK17" s="18">
        <v>44819.792261319293</v>
      </c>
      <c r="AL17" s="18">
        <v>61178.529717564408</v>
      </c>
      <c r="AM17" s="18">
        <v>44277.059657298974</v>
      </c>
      <c r="AN17" s="18">
        <v>54657.141271709617</v>
      </c>
      <c r="AO17" s="18">
        <v>45057.622723793917</v>
      </c>
      <c r="AP17" s="18">
        <v>49145.859141733017</v>
      </c>
      <c r="AQ17" s="18">
        <v>45091.039280093668</v>
      </c>
      <c r="AR17" s="18">
        <v>49128.342871803274</v>
      </c>
      <c r="AS17" s="18">
        <v>55378.389360523041</v>
      </c>
      <c r="AT17" s="18">
        <v>62435.742569344264</v>
      </c>
      <c r="AU17" s="18">
        <v>51407.200045839207</v>
      </c>
      <c r="AV17" s="18">
        <v>59848.482461124106</v>
      </c>
      <c r="AW17" s="18">
        <v>52002.897918345043</v>
      </c>
      <c r="AX17" s="18">
        <v>65179.880656221692</v>
      </c>
      <c r="AY17" s="18">
        <v>55850.078213684625</v>
      </c>
      <c r="AZ17" s="18">
        <v>64664.658930046833</v>
      </c>
      <c r="BA17" s="18">
        <v>63941.664907829836</v>
      </c>
      <c r="BB17" s="18">
        <v>80392.172701217816</v>
      </c>
      <c r="BC17" s="18">
        <v>56364.068037853249</v>
      </c>
      <c r="BD17" s="18">
        <v>73509.293657244343</v>
      </c>
      <c r="BE17" s="18">
        <v>79602.095582482449</v>
      </c>
      <c r="BF17" s="18">
        <v>74819.756759211567</v>
      </c>
      <c r="BG17" s="18">
        <v>55451.967378821239</v>
      </c>
      <c r="BH17" s="18">
        <v>56390.638963386475</v>
      </c>
      <c r="BI17" s="18">
        <v>73319.827444846043</v>
      </c>
      <c r="BJ17" s="18">
        <v>123275.2977895082</v>
      </c>
      <c r="BK17" s="18">
        <v>76942.00217772054</v>
      </c>
      <c r="BL17" s="18">
        <v>111518.09902951603</v>
      </c>
      <c r="BM17" s="18">
        <v>90913.818722755677</v>
      </c>
      <c r="BN17" s="18">
        <v>121463.7551889071</v>
      </c>
      <c r="BO17" s="18">
        <v>93535.450800093677</v>
      </c>
      <c r="BP17" s="18">
        <v>124153.8706119516</v>
      </c>
      <c r="BQ17" s="18">
        <v>123812.79479940672</v>
      </c>
      <c r="BR17" s="18">
        <v>127061.90001589384</v>
      </c>
      <c r="BS17" s="18">
        <v>123344.75184889149</v>
      </c>
      <c r="BT17" s="18">
        <v>103130.83905394223</v>
      </c>
      <c r="BU17" s="18">
        <v>88060.187880195168</v>
      </c>
      <c r="BV17" s="18">
        <v>123795.37111934426</v>
      </c>
      <c r="BW17" s="18">
        <v>99261.469411865721</v>
      </c>
      <c r="BX17" s="18">
        <v>116498.61587700232</v>
      </c>
      <c r="BY17" s="18">
        <v>102478.45943221705</v>
      </c>
      <c r="BZ17" s="18">
        <v>112747.49633624515</v>
      </c>
      <c r="CA17" s="18">
        <v>94911.979451772087</v>
      </c>
      <c r="CB17" s="18">
        <v>111144.62613857926</v>
      </c>
      <c r="CC17" s="226">
        <v>98699.13344651839</v>
      </c>
      <c r="CD17" s="314" t="s">
        <v>128</v>
      </c>
      <c r="CE17" s="108"/>
      <c r="CF17" s="108"/>
      <c r="CG17" s="210"/>
      <c r="CH17" s="236"/>
    </row>
    <row r="18" spans="2:86" s="2" customFormat="1" ht="15" customHeight="1" x14ac:dyDescent="0.35">
      <c r="B18" s="35" t="s">
        <v>130</v>
      </c>
      <c r="C18" s="48" t="s">
        <v>125</v>
      </c>
      <c r="D18" s="77">
        <f t="shared" si="0"/>
        <v>225998.69321341923</v>
      </c>
      <c r="E18" s="77">
        <f t="shared" si="1"/>
        <v>250691.17310736928</v>
      </c>
      <c r="F18" s="77">
        <f t="shared" si="2"/>
        <v>287884.74774964084</v>
      </c>
      <c r="G18" s="77">
        <f t="shared" si="3"/>
        <v>291429.77325400466</v>
      </c>
      <c r="H18" s="77">
        <f t="shared" si="4"/>
        <v>280708.73161473847</v>
      </c>
      <c r="I18" s="77">
        <f t="shared" si="5"/>
        <v>266241.55466453556</v>
      </c>
      <c r="J18" s="77">
        <f t="shared" si="6"/>
        <v>281083.43344176421</v>
      </c>
      <c r="K18" s="77">
        <f t="shared" si="7"/>
        <v>303822.19319153007</v>
      </c>
      <c r="L18" s="77">
        <f t="shared" si="8"/>
        <v>342436.93002277915</v>
      </c>
      <c r="M18" s="77">
        <f t="shared" si="9"/>
        <v>368999.84296679159</v>
      </c>
      <c r="N18" s="77">
        <f t="shared" si="10"/>
        <v>391581.41543656198</v>
      </c>
      <c r="O18" s="77">
        <f t="shared" si="11"/>
        <v>481286.14437889936</v>
      </c>
      <c r="P18" s="77">
        <f t="shared" si="12"/>
        <v>568959.3145373459</v>
      </c>
      <c r="Q18" s="77">
        <f t="shared" si="13"/>
        <v>556198.76797237317</v>
      </c>
      <c r="R18" s="77">
        <f t="shared" si="14"/>
        <v>571761.36966733029</v>
      </c>
      <c r="S18" s="324">
        <v>47921.747582716634</v>
      </c>
      <c r="T18" s="17">
        <v>56529.191046830609</v>
      </c>
      <c r="U18" s="17">
        <v>54768.73369411398</v>
      </c>
      <c r="V18" s="17">
        <v>66779.020889758001</v>
      </c>
      <c r="W18" s="17">
        <v>53889.703359078856</v>
      </c>
      <c r="X18" s="17">
        <v>64432.653962771277</v>
      </c>
      <c r="Y18" s="17">
        <v>59643.54339698673</v>
      </c>
      <c r="Z18" s="17">
        <v>72725.272388532394</v>
      </c>
      <c r="AA18" s="17">
        <v>68972.297112404354</v>
      </c>
      <c r="AB18" s="17">
        <v>68263.377007736141</v>
      </c>
      <c r="AC18" s="17">
        <v>72616.102326721317</v>
      </c>
      <c r="AD18" s="17">
        <v>78032.971302779071</v>
      </c>
      <c r="AE18" s="17">
        <v>59137.331224348171</v>
      </c>
      <c r="AF18" s="17">
        <v>79657.910663536313</v>
      </c>
      <c r="AG18" s="17">
        <v>73107.63020768149</v>
      </c>
      <c r="AH18" s="17">
        <v>79526.901158438734</v>
      </c>
      <c r="AI18" s="17">
        <v>64155.011302287276</v>
      </c>
      <c r="AJ18" s="17">
        <v>72320.778943567522</v>
      </c>
      <c r="AK18" s="17">
        <v>65440.143671319289</v>
      </c>
      <c r="AL18" s="17">
        <v>78792.797697564412</v>
      </c>
      <c r="AM18" s="17">
        <v>62282.726707298978</v>
      </c>
      <c r="AN18" s="17">
        <v>72756.494571709613</v>
      </c>
      <c r="AO18" s="17">
        <v>61845.520023793913</v>
      </c>
      <c r="AP18" s="17">
        <v>69356.813361733017</v>
      </c>
      <c r="AQ18" s="17">
        <v>59582.658120093671</v>
      </c>
      <c r="AR18" s="17">
        <v>67356.637641803274</v>
      </c>
      <c r="AS18" s="17">
        <v>73670.837040523038</v>
      </c>
      <c r="AT18" s="17">
        <v>80473.300639344263</v>
      </c>
      <c r="AU18" s="77">
        <v>66965.905225839204</v>
      </c>
      <c r="AV18" s="77">
        <v>77288.452851124108</v>
      </c>
      <c r="AW18" s="77">
        <v>72895.398058345047</v>
      </c>
      <c r="AX18" s="77">
        <v>86672.437056221694</v>
      </c>
      <c r="AY18" s="77">
        <v>71293.441363684629</v>
      </c>
      <c r="AZ18" s="17">
        <v>81793.326240046837</v>
      </c>
      <c r="BA18" s="17">
        <v>85211.453847829835</v>
      </c>
      <c r="BB18" s="17">
        <v>104138.70857121781</v>
      </c>
      <c r="BC18" s="17">
        <v>73960.280487853248</v>
      </c>
      <c r="BD18" s="17">
        <v>93177.345797244343</v>
      </c>
      <c r="BE18" s="17">
        <v>104007.23167248245</v>
      </c>
      <c r="BF18" s="17">
        <v>97854.985009211567</v>
      </c>
      <c r="BG18" s="17">
        <v>74180.498968821237</v>
      </c>
      <c r="BH18" s="17">
        <v>75580.964193386477</v>
      </c>
      <c r="BI18" s="17">
        <v>96892.762374846046</v>
      </c>
      <c r="BJ18" s="17">
        <v>144927.1898995082</v>
      </c>
      <c r="BK18" s="17">
        <v>97602.605147720547</v>
      </c>
      <c r="BL18" s="17">
        <v>129812.64247951603</v>
      </c>
      <c r="BM18" s="17">
        <v>111603.96275275567</v>
      </c>
      <c r="BN18" s="17">
        <v>142266.9339989071</v>
      </c>
      <c r="BO18" s="17">
        <v>114443.70869009368</v>
      </c>
      <c r="BP18" s="17">
        <v>147169.1858519516</v>
      </c>
      <c r="BQ18" s="17">
        <v>150420.11337940671</v>
      </c>
      <c r="BR18" s="17">
        <v>156926.30661589385</v>
      </c>
      <c r="BS18" s="17">
        <v>149828.99017889149</v>
      </c>
      <c r="BT18" s="17">
        <v>132359.96169394223</v>
      </c>
      <c r="BU18" s="17">
        <v>120196.86549019517</v>
      </c>
      <c r="BV18" s="17">
        <v>153812.95060934426</v>
      </c>
      <c r="BW18" s="17">
        <v>126210.24411186573</v>
      </c>
      <c r="BX18" s="17">
        <v>148705.13418700232</v>
      </c>
      <c r="BY18" s="17">
        <v>147188.03769221704</v>
      </c>
      <c r="BZ18" s="17">
        <v>149657.95367624515</v>
      </c>
      <c r="CA18" s="17">
        <v>128867.82219177208</v>
      </c>
      <c r="CB18" s="17">
        <v>143989.01436857926</v>
      </c>
      <c r="CC18" s="223">
        <v>143347.40901651839</v>
      </c>
      <c r="CD18" s="313" t="s">
        <v>12</v>
      </c>
      <c r="CE18" s="108"/>
      <c r="CF18" s="108"/>
      <c r="CG18" s="210"/>
      <c r="CH18" s="236"/>
    </row>
    <row r="19" spans="2:86" s="2" customFormat="1" ht="15" customHeight="1" x14ac:dyDescent="0.35">
      <c r="B19" s="35" t="s">
        <v>131</v>
      </c>
      <c r="C19" s="48" t="s">
        <v>15</v>
      </c>
      <c r="D19" s="78">
        <f t="shared" si="0"/>
        <v>45145.612719999997</v>
      </c>
      <c r="E19" s="78">
        <f t="shared" si="1"/>
        <v>51263.132260000006</v>
      </c>
      <c r="F19" s="78">
        <f t="shared" si="2"/>
        <v>56486.612899999993</v>
      </c>
      <c r="G19" s="78">
        <f t="shared" si="3"/>
        <v>64593.487659999999</v>
      </c>
      <c r="H19" s="78">
        <f t="shared" si="4"/>
        <v>69680.928509999998</v>
      </c>
      <c r="I19" s="78">
        <f t="shared" si="5"/>
        <v>73103.871869999988</v>
      </c>
      <c r="J19" s="78">
        <f t="shared" si="6"/>
        <v>69049.91936</v>
      </c>
      <c r="K19" s="78">
        <f t="shared" si="7"/>
        <v>75383.732109999997</v>
      </c>
      <c r="L19" s="78">
        <f t="shared" si="8"/>
        <v>77588.355270000015</v>
      </c>
      <c r="M19" s="78">
        <f t="shared" si="9"/>
        <v>84704.628930000006</v>
      </c>
      <c r="N19" s="78">
        <f t="shared" si="10"/>
        <v>83143.683860000005</v>
      </c>
      <c r="O19" s="78">
        <f t="shared" si="11"/>
        <v>80448.469259999998</v>
      </c>
      <c r="P19" s="78">
        <f t="shared" si="12"/>
        <v>100395.29831</v>
      </c>
      <c r="Q19" s="78">
        <f t="shared" si="13"/>
        <v>117867.61807</v>
      </c>
      <c r="R19" s="78">
        <f t="shared" si="14"/>
        <v>140775.32861</v>
      </c>
      <c r="S19" s="324">
        <v>10445.0044</v>
      </c>
      <c r="T19" s="17">
        <v>10128.51038</v>
      </c>
      <c r="U19" s="17">
        <v>11917.25496</v>
      </c>
      <c r="V19" s="17">
        <v>12654.842980000001</v>
      </c>
      <c r="W19" s="17">
        <v>11683.814039999999</v>
      </c>
      <c r="X19" s="17">
        <v>13907.57698</v>
      </c>
      <c r="Y19" s="17">
        <v>12527.126440000002</v>
      </c>
      <c r="Z19" s="17">
        <v>13144.614800000001</v>
      </c>
      <c r="AA19" s="17">
        <v>12439.662809999998</v>
      </c>
      <c r="AB19" s="17">
        <v>13845.677250000001</v>
      </c>
      <c r="AC19" s="17">
        <v>15117.78656</v>
      </c>
      <c r="AD19" s="17">
        <v>15083.486279999999</v>
      </c>
      <c r="AE19" s="17">
        <v>13574.918009999998</v>
      </c>
      <c r="AF19" s="17">
        <v>16014.477989999999</v>
      </c>
      <c r="AG19" s="17">
        <v>17443.764880000002</v>
      </c>
      <c r="AH19" s="17">
        <v>17560.326779999999</v>
      </c>
      <c r="AI19" s="17">
        <v>14898.783539999999</v>
      </c>
      <c r="AJ19" s="17">
        <v>16547.525579999998</v>
      </c>
      <c r="AK19" s="17">
        <v>20620.351409999996</v>
      </c>
      <c r="AL19" s="17">
        <v>17614.267980000001</v>
      </c>
      <c r="AM19" s="17">
        <v>18005.66705</v>
      </c>
      <c r="AN19" s="17">
        <v>18099.353299999995</v>
      </c>
      <c r="AO19" s="17">
        <v>16787.897300000001</v>
      </c>
      <c r="AP19" s="17">
        <v>20210.95422</v>
      </c>
      <c r="AQ19" s="17">
        <v>14491.618839999999</v>
      </c>
      <c r="AR19" s="17">
        <v>18228.29477</v>
      </c>
      <c r="AS19" s="17">
        <v>18292.447680000001</v>
      </c>
      <c r="AT19" s="17">
        <v>18037.558069999999</v>
      </c>
      <c r="AU19" s="78">
        <v>15558.705179999999</v>
      </c>
      <c r="AV19" s="78">
        <v>17439.970389999999</v>
      </c>
      <c r="AW19" s="78">
        <v>20892.50014</v>
      </c>
      <c r="AX19" s="78">
        <v>21492.556399999998</v>
      </c>
      <c r="AY19" s="78">
        <v>15443.363150000001</v>
      </c>
      <c r="AZ19" s="17">
        <v>17128.667310000001</v>
      </c>
      <c r="BA19" s="17">
        <v>21269.788940000002</v>
      </c>
      <c r="BB19" s="17">
        <v>23746.53587</v>
      </c>
      <c r="BC19" s="17">
        <v>17596.212449999999</v>
      </c>
      <c r="BD19" s="17">
        <v>19668.05214</v>
      </c>
      <c r="BE19" s="17">
        <v>24405.136090000004</v>
      </c>
      <c r="BF19" s="17">
        <v>23035.22825</v>
      </c>
      <c r="BG19" s="17">
        <v>18728.531589999995</v>
      </c>
      <c r="BH19" s="17">
        <v>19190.325230000002</v>
      </c>
      <c r="BI19" s="17">
        <v>23572.934929999999</v>
      </c>
      <c r="BJ19" s="17">
        <v>21651.892110000001</v>
      </c>
      <c r="BK19" s="17">
        <v>20660.60297</v>
      </c>
      <c r="BL19" s="17">
        <v>18294.543450000001</v>
      </c>
      <c r="BM19" s="17">
        <v>20690.144029999999</v>
      </c>
      <c r="BN19" s="17">
        <v>20803.178810000001</v>
      </c>
      <c r="BO19" s="17">
        <v>20908.257890000001</v>
      </c>
      <c r="BP19" s="17">
        <v>23015.31524</v>
      </c>
      <c r="BQ19" s="17">
        <v>26607.318579999999</v>
      </c>
      <c r="BR19" s="17">
        <v>29864.406600000002</v>
      </c>
      <c r="BS19" s="17">
        <v>26484.238329999996</v>
      </c>
      <c r="BT19" s="17">
        <v>29229.122640000001</v>
      </c>
      <c r="BU19" s="17">
        <v>32136.677609999999</v>
      </c>
      <c r="BV19" s="17">
        <v>30017.579490000004</v>
      </c>
      <c r="BW19" s="17">
        <v>26948.774700000002</v>
      </c>
      <c r="BX19" s="17">
        <v>32206.518310000003</v>
      </c>
      <c r="BY19" s="17">
        <v>44709.578259999995</v>
      </c>
      <c r="BZ19" s="17">
        <v>36910.457340000001</v>
      </c>
      <c r="CA19" s="17">
        <v>33955.84274</v>
      </c>
      <c r="CB19" s="17">
        <v>32844.388229999997</v>
      </c>
      <c r="CC19" s="223">
        <v>44648.275569999998</v>
      </c>
      <c r="CD19" s="313" t="s">
        <v>14</v>
      </c>
      <c r="CE19" s="108"/>
      <c r="CF19" s="108"/>
      <c r="CG19" s="210"/>
      <c r="CH19" s="236"/>
    </row>
    <row r="20" spans="2:86" s="2" customFormat="1" ht="22.5" customHeight="1" x14ac:dyDescent="0.4">
      <c r="B20" s="32" t="s">
        <v>132</v>
      </c>
      <c r="C20" s="47" t="s">
        <v>134</v>
      </c>
      <c r="D20" s="86">
        <f t="shared" si="0"/>
        <v>-497.74282999999997</v>
      </c>
      <c r="E20" s="86">
        <f t="shared" si="1"/>
        <v>-2968.1549399999999</v>
      </c>
      <c r="F20" s="86">
        <f t="shared" si="2"/>
        <v>7423.7802899999997</v>
      </c>
      <c r="G20" s="86">
        <f t="shared" si="3"/>
        <v>2565.9082200000003</v>
      </c>
      <c r="H20" s="86">
        <f t="shared" si="4"/>
        <v>-6.4740000000000002</v>
      </c>
      <c r="I20" s="86">
        <f t="shared" si="5"/>
        <v>-150</v>
      </c>
      <c r="J20" s="86">
        <f t="shared" si="6"/>
        <v>782.05441000000008</v>
      </c>
      <c r="K20" s="105">
        <f t="shared" si="7"/>
        <v>0.1164</v>
      </c>
      <c r="L20" s="86">
        <f t="shared" si="8"/>
        <v>0</v>
      </c>
      <c r="M20" s="86">
        <f t="shared" si="9"/>
        <v>105.10152000000005</v>
      </c>
      <c r="N20" s="86">
        <f t="shared" si="10"/>
        <v>9.0613299999999999</v>
      </c>
      <c r="O20" s="86">
        <f t="shared" si="11"/>
        <v>-270.51300000000003</v>
      </c>
      <c r="P20" s="86">
        <f t="shared" si="12"/>
        <v>-2.3067500000000001</v>
      </c>
      <c r="Q20" s="86">
        <f t="shared" si="13"/>
        <v>-44.018540000000002</v>
      </c>
      <c r="R20" s="86">
        <f t="shared" si="14"/>
        <v>-543.31871999999998</v>
      </c>
      <c r="S20" s="326">
        <v>-319.27276999999998</v>
      </c>
      <c r="T20" s="15">
        <v>46.201350000000005</v>
      </c>
      <c r="U20" s="15">
        <v>-49.851739999999992</v>
      </c>
      <c r="V20" s="15">
        <v>-174.81966999999997</v>
      </c>
      <c r="W20" s="15">
        <v>-227.2663</v>
      </c>
      <c r="X20" s="15">
        <v>-23.806940000000001</v>
      </c>
      <c r="Y20" s="15">
        <v>421.91830000000004</v>
      </c>
      <c r="Z20" s="15">
        <v>-3139</v>
      </c>
      <c r="AA20" s="15">
        <v>950.09974999999997</v>
      </c>
      <c r="AB20" s="15">
        <v>-1000.13762</v>
      </c>
      <c r="AC20" s="15">
        <v>-36.88552</v>
      </c>
      <c r="AD20" s="15">
        <v>7510.7036799999996</v>
      </c>
      <c r="AE20" s="15">
        <v>-59.99528999999999</v>
      </c>
      <c r="AF20" s="15">
        <v>132.49845000000002</v>
      </c>
      <c r="AG20" s="15">
        <v>402.08161000000001</v>
      </c>
      <c r="AH20" s="15">
        <v>2091.3234500000003</v>
      </c>
      <c r="AI20" s="15">
        <v>-6.4740000000000002</v>
      </c>
      <c r="AJ20" s="15">
        <v>0</v>
      </c>
      <c r="AK20" s="15">
        <v>0</v>
      </c>
      <c r="AL20" s="15">
        <v>0</v>
      </c>
      <c r="AM20" s="15">
        <v>0</v>
      </c>
      <c r="AN20" s="15">
        <v>0</v>
      </c>
      <c r="AO20" s="15">
        <v>0</v>
      </c>
      <c r="AP20" s="15">
        <v>-150</v>
      </c>
      <c r="AQ20" s="15">
        <v>825</v>
      </c>
      <c r="AR20" s="15">
        <v>-7.3965899999999998</v>
      </c>
      <c r="AS20" s="15">
        <v>0</v>
      </c>
      <c r="AT20" s="15">
        <v>-35.548999999999999</v>
      </c>
      <c r="AU20" s="15">
        <v>0</v>
      </c>
      <c r="AV20" s="15">
        <v>0</v>
      </c>
      <c r="AW20" s="15">
        <v>0.1164</v>
      </c>
      <c r="AX20" s="15">
        <v>0</v>
      </c>
      <c r="AY20" s="15">
        <v>0</v>
      </c>
      <c r="AZ20" s="15">
        <v>0</v>
      </c>
      <c r="BA20" s="15">
        <v>0</v>
      </c>
      <c r="BB20" s="15">
        <v>0</v>
      </c>
      <c r="BC20" s="15">
        <v>0</v>
      </c>
      <c r="BD20" s="15">
        <v>-499</v>
      </c>
      <c r="BE20" s="15">
        <v>0</v>
      </c>
      <c r="BF20" s="15">
        <v>604.10152000000005</v>
      </c>
      <c r="BG20" s="15">
        <v>-1.0685900000000004</v>
      </c>
      <c r="BH20" s="15">
        <v>9.1649200000000004</v>
      </c>
      <c r="BI20" s="15">
        <v>0.96499999999999997</v>
      </c>
      <c r="BJ20" s="15">
        <v>0</v>
      </c>
      <c r="BK20" s="15">
        <v>-270.41300000000001</v>
      </c>
      <c r="BL20" s="15">
        <v>-0.1</v>
      </c>
      <c r="BM20" s="15">
        <v>0</v>
      </c>
      <c r="BN20" s="15">
        <v>0</v>
      </c>
      <c r="BO20" s="15">
        <v>0</v>
      </c>
      <c r="BP20" s="15">
        <v>0</v>
      </c>
      <c r="BQ20" s="15">
        <v>-1.5686600000000002</v>
      </c>
      <c r="BR20" s="15">
        <v>-0.73808999999999991</v>
      </c>
      <c r="BS20" s="15">
        <v>-3.238</v>
      </c>
      <c r="BT20" s="15">
        <v>-10.302059999999999</v>
      </c>
      <c r="BU20" s="15">
        <v>-15.100580000000003</v>
      </c>
      <c r="BV20" s="15">
        <v>-15.3779</v>
      </c>
      <c r="BW20" s="15">
        <v>-1.18971</v>
      </c>
      <c r="BX20" s="15">
        <v>-9.1204900000000002</v>
      </c>
      <c r="BY20" s="15">
        <v>-3.2995199999999998</v>
      </c>
      <c r="BZ20" s="15">
        <v>-529.70899999999995</v>
      </c>
      <c r="CA20" s="15">
        <v>-1046.2310500000001</v>
      </c>
      <c r="CB20" s="15">
        <v>-45.831290000000003</v>
      </c>
      <c r="CC20" s="225">
        <v>-28.325599999999998</v>
      </c>
      <c r="CD20" s="315" t="s">
        <v>133</v>
      </c>
      <c r="CE20" s="108"/>
      <c r="CF20" s="108"/>
      <c r="CG20" s="210"/>
      <c r="CH20" s="236"/>
    </row>
    <row r="21" spans="2:86" s="2" customFormat="1" ht="15" customHeight="1" x14ac:dyDescent="0.35">
      <c r="B21" s="35" t="s">
        <v>135</v>
      </c>
      <c r="C21" s="48" t="s">
        <v>125</v>
      </c>
      <c r="D21" s="77">
        <f t="shared" si="0"/>
        <v>56.98677</v>
      </c>
      <c r="E21" s="77">
        <f t="shared" si="1"/>
        <v>434.95168000000001</v>
      </c>
      <c r="F21" s="77">
        <f t="shared" si="2"/>
        <v>8511.8073299999996</v>
      </c>
      <c r="G21" s="77">
        <f t="shared" si="3"/>
        <v>2770.8801700000004</v>
      </c>
      <c r="H21" s="77">
        <f t="shared" si="4"/>
        <v>0</v>
      </c>
      <c r="I21" s="77">
        <f t="shared" si="5"/>
        <v>0</v>
      </c>
      <c r="J21" s="77">
        <f t="shared" si="6"/>
        <v>825</v>
      </c>
      <c r="K21" s="77">
        <f t="shared" si="7"/>
        <v>0.1164</v>
      </c>
      <c r="L21" s="77">
        <f t="shared" si="8"/>
        <v>0</v>
      </c>
      <c r="M21" s="77">
        <f t="shared" si="9"/>
        <v>606</v>
      </c>
      <c r="N21" s="77">
        <f t="shared" si="10"/>
        <v>11.359920000000001</v>
      </c>
      <c r="O21" s="77">
        <f t="shared" si="11"/>
        <v>0</v>
      </c>
      <c r="P21" s="77">
        <f t="shared" si="12"/>
        <v>0</v>
      </c>
      <c r="Q21" s="77">
        <f t="shared" si="13"/>
        <v>0</v>
      </c>
      <c r="R21" s="77">
        <f t="shared" si="14"/>
        <v>0</v>
      </c>
      <c r="S21" s="324">
        <v>3.5000000000000003E-2</v>
      </c>
      <c r="T21" s="17">
        <v>51.393270000000001</v>
      </c>
      <c r="U21" s="17">
        <v>5.5585000000000004</v>
      </c>
      <c r="V21" s="17">
        <v>0</v>
      </c>
      <c r="W21" s="17">
        <v>0</v>
      </c>
      <c r="X21" s="17">
        <v>0.01</v>
      </c>
      <c r="Y21" s="17">
        <v>433.94168000000002</v>
      </c>
      <c r="Z21" s="17">
        <v>1</v>
      </c>
      <c r="AA21" s="17">
        <v>991.85799999999995</v>
      </c>
      <c r="AB21" s="17">
        <v>9.3299999999999998E-3</v>
      </c>
      <c r="AC21" s="17">
        <v>0</v>
      </c>
      <c r="AD21" s="17">
        <v>7519.94</v>
      </c>
      <c r="AE21" s="17">
        <v>4.3442700000000007</v>
      </c>
      <c r="AF21" s="17">
        <v>170.49845000000002</v>
      </c>
      <c r="AG21" s="17">
        <v>429.93900000000002</v>
      </c>
      <c r="AH21" s="17">
        <v>2166.0984500000004</v>
      </c>
      <c r="AI21" s="17">
        <v>0</v>
      </c>
      <c r="AJ21" s="17">
        <v>0</v>
      </c>
      <c r="AK21" s="17">
        <v>0</v>
      </c>
      <c r="AL21" s="17">
        <v>0</v>
      </c>
      <c r="AM21" s="17">
        <v>0</v>
      </c>
      <c r="AN21" s="17">
        <v>0</v>
      </c>
      <c r="AO21" s="17">
        <v>0</v>
      </c>
      <c r="AP21" s="17">
        <v>0</v>
      </c>
      <c r="AQ21" s="17">
        <v>825</v>
      </c>
      <c r="AR21" s="17">
        <v>0</v>
      </c>
      <c r="AS21" s="17">
        <v>0</v>
      </c>
      <c r="AT21" s="17">
        <v>0</v>
      </c>
      <c r="AU21" s="77">
        <v>0</v>
      </c>
      <c r="AV21" s="77">
        <v>0</v>
      </c>
      <c r="AW21" s="77">
        <v>0.1164</v>
      </c>
      <c r="AX21" s="77">
        <v>0</v>
      </c>
      <c r="AY21" s="77">
        <v>0</v>
      </c>
      <c r="AZ21" s="17">
        <v>0</v>
      </c>
      <c r="BA21" s="17">
        <v>0</v>
      </c>
      <c r="BB21" s="17">
        <v>0</v>
      </c>
      <c r="BC21" s="17">
        <v>0</v>
      </c>
      <c r="BD21" s="17">
        <v>0</v>
      </c>
      <c r="BE21" s="17">
        <v>0</v>
      </c>
      <c r="BF21" s="17">
        <v>606</v>
      </c>
      <c r="BG21" s="17">
        <v>1.23</v>
      </c>
      <c r="BH21" s="17">
        <v>9.1649200000000004</v>
      </c>
      <c r="BI21" s="17">
        <v>0.96499999999999997</v>
      </c>
      <c r="BJ21" s="17">
        <v>0</v>
      </c>
      <c r="BK21" s="17">
        <v>0</v>
      </c>
      <c r="BL21" s="17">
        <v>0</v>
      </c>
      <c r="BM21" s="17">
        <v>0</v>
      </c>
      <c r="BN21" s="17">
        <v>0</v>
      </c>
      <c r="BO21" s="17">
        <v>0</v>
      </c>
      <c r="BP21" s="17">
        <v>0</v>
      </c>
      <c r="BQ21" s="17">
        <v>0</v>
      </c>
      <c r="BR21" s="17">
        <v>0</v>
      </c>
      <c r="BS21" s="17">
        <v>0</v>
      </c>
      <c r="BT21" s="17">
        <v>0</v>
      </c>
      <c r="BU21" s="17">
        <v>0</v>
      </c>
      <c r="BV21" s="17">
        <v>0</v>
      </c>
      <c r="BW21" s="17">
        <v>0</v>
      </c>
      <c r="BX21" s="17">
        <v>0</v>
      </c>
      <c r="BY21" s="17">
        <v>0</v>
      </c>
      <c r="BZ21" s="17">
        <v>0</v>
      </c>
      <c r="CA21" s="17">
        <v>0</v>
      </c>
      <c r="CB21" s="17">
        <v>0</v>
      </c>
      <c r="CC21" s="223">
        <v>0</v>
      </c>
      <c r="CD21" s="313" t="s">
        <v>12</v>
      </c>
      <c r="CE21" s="108"/>
      <c r="CF21" s="108"/>
      <c r="CG21" s="210"/>
      <c r="CH21" s="236"/>
    </row>
    <row r="22" spans="2:86" s="2" customFormat="1" ht="15" customHeight="1" x14ac:dyDescent="0.35">
      <c r="B22" s="35" t="s">
        <v>136</v>
      </c>
      <c r="C22" s="48" t="s">
        <v>15</v>
      </c>
      <c r="D22" s="78">
        <f t="shared" si="0"/>
        <v>554.72959999999989</v>
      </c>
      <c r="E22" s="78">
        <f t="shared" si="1"/>
        <v>3403.10662</v>
      </c>
      <c r="F22" s="78">
        <f t="shared" si="2"/>
        <v>1088.0270399999999</v>
      </c>
      <c r="G22" s="78">
        <f t="shared" si="3"/>
        <v>204.97194999999999</v>
      </c>
      <c r="H22" s="78">
        <f t="shared" si="4"/>
        <v>6.4740000000000002</v>
      </c>
      <c r="I22" s="78">
        <f t="shared" si="5"/>
        <v>150</v>
      </c>
      <c r="J22" s="78">
        <f t="shared" si="6"/>
        <v>42.945589999999996</v>
      </c>
      <c r="K22" s="78">
        <f t="shared" si="7"/>
        <v>0</v>
      </c>
      <c r="L22" s="78">
        <f t="shared" si="8"/>
        <v>0</v>
      </c>
      <c r="M22" s="78">
        <f t="shared" si="9"/>
        <v>500.89848000000001</v>
      </c>
      <c r="N22" s="78">
        <f t="shared" si="10"/>
        <v>2.2985900000000004</v>
      </c>
      <c r="O22" s="78">
        <f t="shared" si="11"/>
        <v>270.51300000000003</v>
      </c>
      <c r="P22" s="78">
        <f t="shared" si="12"/>
        <v>2.3067500000000001</v>
      </c>
      <c r="Q22" s="78">
        <f t="shared" si="13"/>
        <v>44.018540000000002</v>
      </c>
      <c r="R22" s="78">
        <f t="shared" si="14"/>
        <v>543.31871999999998</v>
      </c>
      <c r="S22" s="324">
        <v>319.30777</v>
      </c>
      <c r="T22" s="17">
        <v>5.1919199999999996</v>
      </c>
      <c r="U22" s="17">
        <v>55.410239999999995</v>
      </c>
      <c r="V22" s="17">
        <v>174.81966999999997</v>
      </c>
      <c r="W22" s="17">
        <v>227.2663</v>
      </c>
      <c r="X22" s="17">
        <v>23.816940000000002</v>
      </c>
      <c r="Y22" s="17">
        <v>12.02338</v>
      </c>
      <c r="Z22" s="17">
        <v>3140</v>
      </c>
      <c r="AA22" s="17">
        <v>41.758249999999997</v>
      </c>
      <c r="AB22" s="17">
        <v>1000.1469499999999</v>
      </c>
      <c r="AC22" s="17">
        <v>36.88552</v>
      </c>
      <c r="AD22" s="17">
        <v>9.2363199999999992</v>
      </c>
      <c r="AE22" s="17">
        <v>64.339559999999992</v>
      </c>
      <c r="AF22" s="17">
        <v>38</v>
      </c>
      <c r="AG22" s="17">
        <v>27.857389999999999</v>
      </c>
      <c r="AH22" s="17">
        <v>74.775000000000006</v>
      </c>
      <c r="AI22" s="17">
        <v>6.4740000000000002</v>
      </c>
      <c r="AJ22" s="17">
        <v>0</v>
      </c>
      <c r="AK22" s="17">
        <v>0</v>
      </c>
      <c r="AL22" s="17">
        <v>0</v>
      </c>
      <c r="AM22" s="17">
        <v>0</v>
      </c>
      <c r="AN22" s="17">
        <v>0</v>
      </c>
      <c r="AO22" s="17">
        <v>0</v>
      </c>
      <c r="AP22" s="17">
        <v>150</v>
      </c>
      <c r="AQ22" s="17">
        <v>0</v>
      </c>
      <c r="AR22" s="17">
        <v>7.3965899999999998</v>
      </c>
      <c r="AS22" s="17">
        <v>0</v>
      </c>
      <c r="AT22" s="17">
        <v>35.548999999999999</v>
      </c>
      <c r="AU22" s="78">
        <v>0</v>
      </c>
      <c r="AV22" s="78">
        <v>0</v>
      </c>
      <c r="AW22" s="78">
        <v>0</v>
      </c>
      <c r="AX22" s="78">
        <v>0</v>
      </c>
      <c r="AY22" s="17">
        <v>0</v>
      </c>
      <c r="AZ22" s="17">
        <v>0</v>
      </c>
      <c r="BA22" s="17">
        <v>0</v>
      </c>
      <c r="BB22" s="17">
        <v>0</v>
      </c>
      <c r="BC22" s="17">
        <v>0</v>
      </c>
      <c r="BD22" s="17">
        <v>499</v>
      </c>
      <c r="BE22" s="17">
        <v>0</v>
      </c>
      <c r="BF22" s="17">
        <v>1.8984799999999999</v>
      </c>
      <c r="BG22" s="17">
        <v>2.2985900000000004</v>
      </c>
      <c r="BH22" s="17">
        <v>0</v>
      </c>
      <c r="BI22" s="17">
        <v>0</v>
      </c>
      <c r="BJ22" s="17">
        <v>0</v>
      </c>
      <c r="BK22" s="17">
        <v>270.41300000000001</v>
      </c>
      <c r="BL22" s="17">
        <v>0.1</v>
      </c>
      <c r="BM22" s="17">
        <v>0</v>
      </c>
      <c r="BN22" s="17">
        <v>0</v>
      </c>
      <c r="BO22" s="17">
        <v>0</v>
      </c>
      <c r="BP22" s="17">
        <v>0</v>
      </c>
      <c r="BQ22" s="17">
        <v>1.5686600000000002</v>
      </c>
      <c r="BR22" s="17">
        <v>0.73808999999999991</v>
      </c>
      <c r="BS22" s="17">
        <v>3.238</v>
      </c>
      <c r="BT22" s="17">
        <v>10.302059999999999</v>
      </c>
      <c r="BU22" s="17">
        <v>15.100580000000003</v>
      </c>
      <c r="BV22" s="17">
        <v>15.3779</v>
      </c>
      <c r="BW22" s="17">
        <v>1.18971</v>
      </c>
      <c r="BX22" s="17">
        <v>9.1204900000000002</v>
      </c>
      <c r="BY22" s="17">
        <v>3.2995199999999998</v>
      </c>
      <c r="BZ22" s="17">
        <v>529.70899999999995</v>
      </c>
      <c r="CA22" s="17">
        <v>1046.2310500000001</v>
      </c>
      <c r="CB22" s="17">
        <v>45.831290000000003</v>
      </c>
      <c r="CC22" s="223">
        <v>28.325599999999998</v>
      </c>
      <c r="CD22" s="313" t="s">
        <v>14</v>
      </c>
      <c r="CE22" s="108"/>
      <c r="CF22" s="108"/>
      <c r="CG22" s="210"/>
      <c r="CH22" s="236"/>
    </row>
    <row r="23" spans="2:86" s="2" customFormat="1" ht="22.5" customHeight="1" x14ac:dyDescent="0.4">
      <c r="B23" s="33"/>
      <c r="C23" s="52" t="s">
        <v>166</v>
      </c>
      <c r="D23" s="79">
        <f t="shared" si="0"/>
        <v>-635212.55711051379</v>
      </c>
      <c r="E23" s="79">
        <f t="shared" si="1"/>
        <v>-485397.95607747918</v>
      </c>
      <c r="F23" s="79">
        <f t="shared" si="2"/>
        <v>-478716.35363855807</v>
      </c>
      <c r="G23" s="79">
        <f t="shared" si="3"/>
        <v>-380448.26188248862</v>
      </c>
      <c r="H23" s="79">
        <f t="shared" si="4"/>
        <v>-429135.95454023324</v>
      </c>
      <c r="I23" s="79">
        <f t="shared" si="5"/>
        <v>-401824.76858951623</v>
      </c>
      <c r="J23" s="79">
        <f t="shared" si="6"/>
        <v>-641192.47734567232</v>
      </c>
      <c r="K23" s="79">
        <f t="shared" si="7"/>
        <v>-691496.85523119266</v>
      </c>
      <c r="L23" s="106">
        <f t="shared" si="8"/>
        <v>-792793.49565317784</v>
      </c>
      <c r="M23" s="106">
        <f t="shared" si="9"/>
        <v>-706674.9454197922</v>
      </c>
      <c r="N23" s="106">
        <f t="shared" si="10"/>
        <v>-1090420.3331528557</v>
      </c>
      <c r="O23" s="106">
        <f t="shared" si="11"/>
        <v>-456190.08928322117</v>
      </c>
      <c r="P23" s="106">
        <f t="shared" si="12"/>
        <v>-766039.79155267053</v>
      </c>
      <c r="Q23" s="106">
        <f t="shared" si="13"/>
        <v>-791354.13841722463</v>
      </c>
      <c r="R23" s="106">
        <f t="shared" si="14"/>
        <v>-1307094.6871944361</v>
      </c>
      <c r="S23" s="322">
        <v>-223631.09207603493</v>
      </c>
      <c r="T23" s="76">
        <v>-237938.39646218048</v>
      </c>
      <c r="U23" s="76">
        <v>78338.728595020773</v>
      </c>
      <c r="V23" s="76">
        <v>-251981.79716731922</v>
      </c>
      <c r="W23" s="76">
        <v>-167404.25070740335</v>
      </c>
      <c r="X23" s="76">
        <v>-222465.05131388505</v>
      </c>
      <c r="Y23" s="76">
        <v>142874.19420591099</v>
      </c>
      <c r="Z23" s="76">
        <v>-238402.84826210173</v>
      </c>
      <c r="AA23" s="76">
        <v>-211595.91603838379</v>
      </c>
      <c r="AB23" s="76">
        <v>-228833.00236117493</v>
      </c>
      <c r="AC23" s="76">
        <v>188642.95593789063</v>
      </c>
      <c r="AD23" s="76">
        <v>-226930.39117688991</v>
      </c>
      <c r="AE23" s="76">
        <v>-172306.83603638137</v>
      </c>
      <c r="AF23" s="76">
        <v>-197733.97055070888</v>
      </c>
      <c r="AG23" s="76">
        <v>216208.66412492405</v>
      </c>
      <c r="AH23" s="76">
        <v>-226616.11942032241</v>
      </c>
      <c r="AI23" s="76">
        <v>-162123.58777259264</v>
      </c>
      <c r="AJ23" s="76">
        <v>-237989.80805557763</v>
      </c>
      <c r="AK23" s="76">
        <v>187131.67718471831</v>
      </c>
      <c r="AL23" s="76">
        <v>-216154.23589678132</v>
      </c>
      <c r="AM23" s="76">
        <v>-172085.80141716369</v>
      </c>
      <c r="AN23" s="76">
        <v>-266608.13163919013</v>
      </c>
      <c r="AO23" s="76">
        <v>292018.31431960431</v>
      </c>
      <c r="AP23" s="76">
        <v>-255149.14985276671</v>
      </c>
      <c r="AQ23" s="76">
        <v>-269221.08468592254</v>
      </c>
      <c r="AR23" s="76">
        <v>-368116.39284196979</v>
      </c>
      <c r="AS23" s="76">
        <v>262854.92135048332</v>
      </c>
      <c r="AT23" s="76">
        <v>-266709.9211682633</v>
      </c>
      <c r="AU23" s="106">
        <v>-290310.31818310264</v>
      </c>
      <c r="AV23" s="106">
        <v>-275870.30484486592</v>
      </c>
      <c r="AW23" s="106">
        <v>251376.00333255396</v>
      </c>
      <c r="AX23" s="76">
        <v>-376692.23553577811</v>
      </c>
      <c r="AY23" s="76">
        <v>-303588.52587232803</v>
      </c>
      <c r="AZ23" s="76">
        <v>-315013.6035902733</v>
      </c>
      <c r="BA23" s="76">
        <v>200270.76475528828</v>
      </c>
      <c r="BB23" s="76">
        <v>-374462.13094586472</v>
      </c>
      <c r="BC23" s="76">
        <v>-316593.94942948641</v>
      </c>
      <c r="BD23" s="76">
        <v>-328733.0001126178</v>
      </c>
      <c r="BE23" s="76">
        <v>278746.77559003758</v>
      </c>
      <c r="BF23" s="76">
        <v>-340094.77146772551</v>
      </c>
      <c r="BG23" s="76">
        <v>-321940.98947806389</v>
      </c>
      <c r="BH23" s="76">
        <v>-322096.69393449201</v>
      </c>
      <c r="BI23" s="76">
        <v>-217825.29776349358</v>
      </c>
      <c r="BJ23" s="76">
        <v>-228557.35197680624</v>
      </c>
      <c r="BK23" s="76">
        <v>-162972.32849957567</v>
      </c>
      <c r="BL23" s="76">
        <v>-249681.16741823181</v>
      </c>
      <c r="BM23" s="76">
        <v>161353.62046056931</v>
      </c>
      <c r="BN23" s="76">
        <v>-204890.21382598305</v>
      </c>
      <c r="BO23" s="76">
        <v>-189952.30845424448</v>
      </c>
      <c r="BP23" s="76">
        <v>-361344.4942686354</v>
      </c>
      <c r="BQ23" s="76">
        <v>69218.978410851632</v>
      </c>
      <c r="BR23" s="76">
        <v>-283961.96724064223</v>
      </c>
      <c r="BS23" s="76">
        <v>-264718.26936545095</v>
      </c>
      <c r="BT23" s="76">
        <v>-288296.88937504258</v>
      </c>
      <c r="BU23" s="76">
        <v>192976.75712991113</v>
      </c>
      <c r="BV23" s="76">
        <v>-431315.73680664221</v>
      </c>
      <c r="BW23" s="76">
        <v>-440460.42722741509</v>
      </c>
      <c r="BX23" s="76">
        <v>-427978.76143628411</v>
      </c>
      <c r="BY23" s="76">
        <v>87083.530550212832</v>
      </c>
      <c r="BZ23" s="76">
        <v>-525739.02908094972</v>
      </c>
      <c r="CA23" s="76">
        <v>-509390.26867818978</v>
      </c>
      <c r="CB23" s="76">
        <v>-460020.63401561236</v>
      </c>
      <c r="CC23" s="221">
        <v>59209.924065721178</v>
      </c>
      <c r="CD23" s="311" t="s">
        <v>167</v>
      </c>
      <c r="CE23" s="108"/>
      <c r="CF23" s="108"/>
      <c r="CG23" s="210"/>
      <c r="CH23" s="236"/>
    </row>
    <row r="24" spans="2:86" s="2" customFormat="1" ht="24.75" customHeight="1" x14ac:dyDescent="0.4">
      <c r="B24" s="32" t="s">
        <v>137</v>
      </c>
      <c r="C24" s="47" t="s">
        <v>503</v>
      </c>
      <c r="D24" s="15">
        <f t="shared" si="0"/>
        <v>-632823.10371000005</v>
      </c>
      <c r="E24" s="15">
        <f t="shared" si="1"/>
        <v>-547930.69497999991</v>
      </c>
      <c r="F24" s="15">
        <f t="shared" si="2"/>
        <v>-465849.87584999995</v>
      </c>
      <c r="G24" s="15">
        <f t="shared" si="3"/>
        <v>-371568.98478581756</v>
      </c>
      <c r="H24" s="15">
        <f t="shared" si="4"/>
        <v>-256150.01443649392</v>
      </c>
      <c r="I24" s="15">
        <f t="shared" si="5"/>
        <v>-298357.35506691935</v>
      </c>
      <c r="J24" s="15">
        <f t="shared" si="6"/>
        <v>-561561.74139755429</v>
      </c>
      <c r="K24" s="15">
        <f t="shared" si="7"/>
        <v>-675941.83048328827</v>
      </c>
      <c r="L24" s="15">
        <f t="shared" si="8"/>
        <v>-806549.91600315808</v>
      </c>
      <c r="M24" s="15">
        <f t="shared" si="9"/>
        <v>-737628.86530835892</v>
      </c>
      <c r="N24" s="15">
        <f t="shared" si="10"/>
        <v>-992633.56590167154</v>
      </c>
      <c r="O24" s="15">
        <f t="shared" si="11"/>
        <v>-418101.58979003213</v>
      </c>
      <c r="P24" s="15">
        <f t="shared" si="12"/>
        <v>-664716.63597029704</v>
      </c>
      <c r="Q24" s="15">
        <f t="shared" si="13"/>
        <v>-768111.96411311789</v>
      </c>
      <c r="R24" s="15">
        <f t="shared" si="14"/>
        <v>-1151341.3041376323</v>
      </c>
      <c r="S24" s="326">
        <v>-181841.24630999999</v>
      </c>
      <c r="T24" s="15">
        <v>-153315.01217999996</v>
      </c>
      <c r="U24" s="15">
        <v>-31986.392760000046</v>
      </c>
      <c r="V24" s="15">
        <v>-265680.45246000006</v>
      </c>
      <c r="W24" s="15">
        <v>-128022.28213000004</v>
      </c>
      <c r="X24" s="15">
        <v>-156883.06205999997</v>
      </c>
      <c r="Y24" s="15">
        <v>-4774.1118600000336</v>
      </c>
      <c r="Z24" s="15">
        <v>-258251.23892999993</v>
      </c>
      <c r="AA24" s="15">
        <v>-149933.04977250003</v>
      </c>
      <c r="AB24" s="15">
        <v>-127706.72259249995</v>
      </c>
      <c r="AC24" s="15">
        <v>36654.858617499995</v>
      </c>
      <c r="AD24" s="15">
        <v>-224864.96210249999</v>
      </c>
      <c r="AE24" s="15">
        <v>-147798.8933814544</v>
      </c>
      <c r="AF24" s="15">
        <v>-113178.89303145435</v>
      </c>
      <c r="AG24" s="15">
        <v>96737.267938545599</v>
      </c>
      <c r="AH24" s="15">
        <v>-207328.46631145439</v>
      </c>
      <c r="AI24" s="15">
        <v>-109880.32398259042</v>
      </c>
      <c r="AJ24" s="15">
        <v>-70994.065891757695</v>
      </c>
      <c r="AK24" s="15">
        <v>98763.443447053258</v>
      </c>
      <c r="AL24" s="15">
        <v>-174039.06800919905</v>
      </c>
      <c r="AM24" s="15">
        <v>-109884.80763135513</v>
      </c>
      <c r="AN24" s="15">
        <v>-85181.416080705036</v>
      </c>
      <c r="AO24" s="15">
        <v>73828.704423823248</v>
      </c>
      <c r="AP24" s="15">
        <v>-177119.83577868243</v>
      </c>
      <c r="AQ24" s="15">
        <v>-144369.90743134846</v>
      </c>
      <c r="AR24" s="15">
        <v>-193608.83292003677</v>
      </c>
      <c r="AS24" s="15">
        <v>77467.979555555154</v>
      </c>
      <c r="AT24" s="15">
        <v>-301050.9806017243</v>
      </c>
      <c r="AU24" s="15">
        <v>-245870.23509629324</v>
      </c>
      <c r="AV24" s="15">
        <v>-187818.94408559002</v>
      </c>
      <c r="AW24" s="15">
        <v>132370.84644314015</v>
      </c>
      <c r="AX24" s="30">
        <v>-374623.49774454528</v>
      </c>
      <c r="AY24" s="30">
        <v>-162893.83887944842</v>
      </c>
      <c r="AZ24" s="30">
        <v>-340769.55105355615</v>
      </c>
      <c r="BA24" s="30">
        <v>172669.82726143737</v>
      </c>
      <c r="BB24" s="30">
        <v>-475556.353331591</v>
      </c>
      <c r="BC24" s="30">
        <v>-312966.06777714728</v>
      </c>
      <c r="BD24" s="30">
        <v>-248384.46367713006</v>
      </c>
      <c r="BE24" s="30">
        <v>188252.75016342552</v>
      </c>
      <c r="BF24" s="30">
        <v>-364531.08401750709</v>
      </c>
      <c r="BG24" s="30">
        <v>-298947.38470967539</v>
      </c>
      <c r="BH24" s="30">
        <v>-343224.58253846585</v>
      </c>
      <c r="BI24" s="30">
        <v>-111732.81752705603</v>
      </c>
      <c r="BJ24" s="30">
        <v>-238728.78112647426</v>
      </c>
      <c r="BK24" s="30">
        <v>-155132.79084806837</v>
      </c>
      <c r="BL24" s="30">
        <v>-230552.40074871841</v>
      </c>
      <c r="BM24" s="30">
        <v>178686.3386282193</v>
      </c>
      <c r="BN24" s="30">
        <v>-211102.73682146464</v>
      </c>
      <c r="BO24" s="30">
        <v>-185681.28138960767</v>
      </c>
      <c r="BP24" s="30">
        <v>-307944.85811056825</v>
      </c>
      <c r="BQ24" s="30">
        <v>90544.370947820251</v>
      </c>
      <c r="BR24" s="30">
        <v>-261634.86741794139</v>
      </c>
      <c r="BS24" s="30">
        <v>-259235.58050856757</v>
      </c>
      <c r="BT24" s="30">
        <v>-280505.43773535069</v>
      </c>
      <c r="BU24" s="30">
        <v>198290.34213931253</v>
      </c>
      <c r="BV24" s="30">
        <v>-426661.28800851223</v>
      </c>
      <c r="BW24" s="30">
        <v>-438020.33955496148</v>
      </c>
      <c r="BX24" s="30">
        <v>-389546.06539183931</v>
      </c>
      <c r="BY24" s="30">
        <v>159526.56170433032</v>
      </c>
      <c r="BZ24" s="30">
        <v>-483301.46089516196</v>
      </c>
      <c r="CA24" s="30">
        <v>-534426.33081486484</v>
      </c>
      <c r="CB24" s="30">
        <v>-289798.06223057187</v>
      </c>
      <c r="CC24" s="321">
        <v>25797.849745596111</v>
      </c>
      <c r="CD24" s="315" t="s">
        <v>504</v>
      </c>
      <c r="CE24" s="108"/>
      <c r="CF24" s="108"/>
      <c r="CG24" s="210"/>
      <c r="CH24" s="236"/>
    </row>
    <row r="25" spans="2:86" s="2" customFormat="1" ht="15" customHeight="1" x14ac:dyDescent="0.4">
      <c r="B25" s="37" t="s">
        <v>138</v>
      </c>
      <c r="C25" s="49" t="s">
        <v>45</v>
      </c>
      <c r="D25" s="79">
        <f t="shared" si="0"/>
        <v>120191.43779999997</v>
      </c>
      <c r="E25" s="79">
        <f t="shared" si="1"/>
        <v>3864.8536799999856</v>
      </c>
      <c r="F25" s="79">
        <f t="shared" si="2"/>
        <v>192914.89343999999</v>
      </c>
      <c r="G25" s="79">
        <f t="shared" si="3"/>
        <v>78824.725374182482</v>
      </c>
      <c r="H25" s="79">
        <f t="shared" si="4"/>
        <v>253000.43930722889</v>
      </c>
      <c r="I25" s="79">
        <f t="shared" si="5"/>
        <v>427362.94353596319</v>
      </c>
      <c r="J25" s="79">
        <f t="shared" si="6"/>
        <v>-124040.27074987625</v>
      </c>
      <c r="K25" s="79">
        <f t="shared" si="7"/>
        <v>215663.27966999996</v>
      </c>
      <c r="L25" s="107">
        <f t="shared" si="8"/>
        <v>395401.13228511007</v>
      </c>
      <c r="M25" s="107">
        <f t="shared" si="9"/>
        <v>297029.08377055119</v>
      </c>
      <c r="N25" s="107">
        <f t="shared" si="10"/>
        <v>391248.32891832851</v>
      </c>
      <c r="O25" s="107">
        <f t="shared" si="11"/>
        <v>46773.081144451717</v>
      </c>
      <c r="P25" s="107">
        <f t="shared" si="12"/>
        <v>-24098.691712104483</v>
      </c>
      <c r="Q25" s="107">
        <f t="shared" si="13"/>
        <v>-567614.73101497395</v>
      </c>
      <c r="R25" s="107">
        <f t="shared" si="14"/>
        <v>8601.0130813472788</v>
      </c>
      <c r="S25" s="327">
        <v>-92111.754560000001</v>
      </c>
      <c r="T25" s="79">
        <v>102941.86226000001</v>
      </c>
      <c r="U25" s="79">
        <v>189730.89679999999</v>
      </c>
      <c r="V25" s="79">
        <v>-80369.56670000001</v>
      </c>
      <c r="W25" s="79">
        <v>-42476.165650000046</v>
      </c>
      <c r="X25" s="79">
        <v>115475.14165000002</v>
      </c>
      <c r="Y25" s="79">
        <v>54636.418039999982</v>
      </c>
      <c r="Z25" s="79">
        <v>-123770.54035999997</v>
      </c>
      <c r="AA25" s="79">
        <v>-31392.429592500033</v>
      </c>
      <c r="AB25" s="79">
        <v>38958.468657500031</v>
      </c>
      <c r="AC25" s="79">
        <v>257418.39972749999</v>
      </c>
      <c r="AD25" s="79">
        <v>-72069.545352500019</v>
      </c>
      <c r="AE25" s="79">
        <v>-7986.9037414543709</v>
      </c>
      <c r="AF25" s="79">
        <v>-33948.260231454355</v>
      </c>
      <c r="AG25" s="79">
        <v>176217.49642854559</v>
      </c>
      <c r="AH25" s="79">
        <v>-55457.607081454385</v>
      </c>
      <c r="AI25" s="79">
        <v>-612.00588069275182</v>
      </c>
      <c r="AJ25" s="79">
        <v>141452.88564930722</v>
      </c>
      <c r="AK25" s="79">
        <v>175902.23267930723</v>
      </c>
      <c r="AL25" s="79">
        <v>-63742.673140692801</v>
      </c>
      <c r="AM25" s="79">
        <v>384163.02978315309</v>
      </c>
      <c r="AN25" s="79">
        <v>157536.47782157874</v>
      </c>
      <c r="AO25" s="79">
        <v>54237.62395673315</v>
      </c>
      <c r="AP25" s="79">
        <v>-168574.18802550182</v>
      </c>
      <c r="AQ25" s="79">
        <v>16172.129645138251</v>
      </c>
      <c r="AR25" s="79">
        <v>-276441.09059537773</v>
      </c>
      <c r="AS25" s="79">
        <v>255509.87075632822</v>
      </c>
      <c r="AT25" s="79">
        <v>-119281.18055596499</v>
      </c>
      <c r="AU25" s="107">
        <v>-95922.48067999995</v>
      </c>
      <c r="AV25" s="107">
        <v>2429.7744699999603</v>
      </c>
      <c r="AW25" s="107">
        <v>274573.65658999997</v>
      </c>
      <c r="AX25" s="107">
        <v>34582.329289999965</v>
      </c>
      <c r="AY25" s="107">
        <v>-94119.128042643104</v>
      </c>
      <c r="AZ25" s="79">
        <v>331294.97026453563</v>
      </c>
      <c r="BA25" s="79">
        <v>283355.52618086588</v>
      </c>
      <c r="BB25" s="79">
        <v>-125130.23611764831</v>
      </c>
      <c r="BC25" s="79">
        <v>-26089.501277147239</v>
      </c>
      <c r="BD25" s="79">
        <v>-201675.29040713015</v>
      </c>
      <c r="BE25" s="79">
        <v>216434.25817342571</v>
      </c>
      <c r="BF25" s="79">
        <v>308359.61728140287</v>
      </c>
      <c r="BG25" s="79">
        <v>-366854.30247967545</v>
      </c>
      <c r="BH25" s="79">
        <v>161183.31134153422</v>
      </c>
      <c r="BI25" s="79">
        <v>-91724.861597056064</v>
      </c>
      <c r="BJ25" s="79">
        <v>688644.1816535258</v>
      </c>
      <c r="BK25" s="79">
        <v>-301713.93718885124</v>
      </c>
      <c r="BL25" s="79">
        <v>-92660.549656210191</v>
      </c>
      <c r="BM25" s="79">
        <v>361488.69863238843</v>
      </c>
      <c r="BN25" s="79">
        <v>79658.869357124699</v>
      </c>
      <c r="BO25" s="79">
        <v>-60267.991427759407</v>
      </c>
      <c r="BP25" s="79">
        <v>-224076.39960571434</v>
      </c>
      <c r="BQ25" s="79">
        <v>372754.14608931058</v>
      </c>
      <c r="BR25" s="79">
        <v>-112508.44676794129</v>
      </c>
      <c r="BS25" s="79">
        <v>-57435.253717464322</v>
      </c>
      <c r="BT25" s="79">
        <v>-272699.03308535041</v>
      </c>
      <c r="BU25" s="79">
        <v>145148.76161635312</v>
      </c>
      <c r="BV25" s="79">
        <v>-382629.20582851226</v>
      </c>
      <c r="BW25" s="79">
        <v>361699.16819053137</v>
      </c>
      <c r="BX25" s="79">
        <v>-329076.85396883951</v>
      </c>
      <c r="BY25" s="79">
        <v>81984.254844817304</v>
      </c>
      <c r="BZ25" s="79">
        <v>-106005.55598516189</v>
      </c>
      <c r="CA25" s="79">
        <v>-450583.5802425585</v>
      </c>
      <c r="CB25" s="79">
        <v>202970.88858942813</v>
      </c>
      <c r="CC25" s="328">
        <v>21549.775875799554</v>
      </c>
      <c r="CD25" s="316" t="s">
        <v>44</v>
      </c>
      <c r="CE25" s="108"/>
      <c r="CF25" s="108"/>
      <c r="CG25" s="210"/>
      <c r="CH25" s="236"/>
    </row>
    <row r="26" spans="2:86" s="2" customFormat="1" ht="15" customHeight="1" x14ac:dyDescent="0.4">
      <c r="B26" s="37" t="s">
        <v>140</v>
      </c>
      <c r="C26" s="49" t="s">
        <v>318</v>
      </c>
      <c r="D26" s="79">
        <f t="shared" si="0"/>
        <v>753014.54151000013</v>
      </c>
      <c r="E26" s="79">
        <f t="shared" si="1"/>
        <v>551795.54865999997</v>
      </c>
      <c r="F26" s="79">
        <f t="shared" si="2"/>
        <v>658764.76928999997</v>
      </c>
      <c r="G26" s="79">
        <f t="shared" si="3"/>
        <v>450393.71016000002</v>
      </c>
      <c r="H26" s="79">
        <f t="shared" si="4"/>
        <v>509150.45374372287</v>
      </c>
      <c r="I26" s="79">
        <f t="shared" si="5"/>
        <v>725720.29860288242</v>
      </c>
      <c r="J26" s="79">
        <f t="shared" si="6"/>
        <v>437521.47064767813</v>
      </c>
      <c r="K26" s="79">
        <f t="shared" si="7"/>
        <v>891605.11015328835</v>
      </c>
      <c r="L26" s="106">
        <f t="shared" si="8"/>
        <v>1201951.0482882685</v>
      </c>
      <c r="M26" s="106">
        <f t="shared" si="9"/>
        <v>1034657.9490789101</v>
      </c>
      <c r="N26" s="106">
        <f t="shared" si="10"/>
        <v>1383881.89482</v>
      </c>
      <c r="O26" s="106">
        <f t="shared" si="11"/>
        <v>464874.67093448387</v>
      </c>
      <c r="P26" s="106">
        <f t="shared" si="12"/>
        <v>640617.94425819255</v>
      </c>
      <c r="Q26" s="106">
        <f t="shared" si="13"/>
        <v>200497.23309814409</v>
      </c>
      <c r="R26" s="106">
        <f t="shared" si="14"/>
        <v>1159942.3172189796</v>
      </c>
      <c r="S26" s="327">
        <v>89729.491749999986</v>
      </c>
      <c r="T26" s="79">
        <v>256256.87443999999</v>
      </c>
      <c r="U26" s="79">
        <v>221717.28956000003</v>
      </c>
      <c r="V26" s="79">
        <v>185310.88576000003</v>
      </c>
      <c r="W26" s="79">
        <v>85546.116479999982</v>
      </c>
      <c r="X26" s="79">
        <v>272358.20370999997</v>
      </c>
      <c r="Y26" s="79">
        <v>59410.529900000016</v>
      </c>
      <c r="Z26" s="79">
        <v>134480.69856999998</v>
      </c>
      <c r="AA26" s="79">
        <v>118540.62018</v>
      </c>
      <c r="AB26" s="79">
        <v>166665.19124999997</v>
      </c>
      <c r="AC26" s="79">
        <v>220763.54110999999</v>
      </c>
      <c r="AD26" s="79">
        <v>152795.41674999997</v>
      </c>
      <c r="AE26" s="79">
        <v>139811.98964000001</v>
      </c>
      <c r="AF26" s="79">
        <v>79230.632800000007</v>
      </c>
      <c r="AG26" s="79">
        <v>79480.228489999994</v>
      </c>
      <c r="AH26" s="79">
        <v>151870.85923</v>
      </c>
      <c r="AI26" s="79">
        <v>109268.31810189766</v>
      </c>
      <c r="AJ26" s="79">
        <v>212446.95154106492</v>
      </c>
      <c r="AK26" s="79">
        <v>77138.78923225397</v>
      </c>
      <c r="AL26" s="79">
        <v>110296.39486850626</v>
      </c>
      <c r="AM26" s="79">
        <v>494047.83741450822</v>
      </c>
      <c r="AN26" s="79">
        <v>242717.89390228377</v>
      </c>
      <c r="AO26" s="79">
        <v>-19591.080467090098</v>
      </c>
      <c r="AP26" s="79">
        <v>8545.6477531806158</v>
      </c>
      <c r="AQ26" s="79">
        <v>160542.03707648671</v>
      </c>
      <c r="AR26" s="79">
        <v>-82832.257675340952</v>
      </c>
      <c r="AS26" s="79">
        <v>178041.89120077307</v>
      </c>
      <c r="AT26" s="79">
        <v>181769.8000457593</v>
      </c>
      <c r="AU26" s="106">
        <v>149947.75441629329</v>
      </c>
      <c r="AV26" s="106">
        <v>190248.71855558999</v>
      </c>
      <c r="AW26" s="106">
        <v>142202.81014685982</v>
      </c>
      <c r="AX26" s="106">
        <v>409205.82703454525</v>
      </c>
      <c r="AY26" s="106">
        <v>68774.710836805316</v>
      </c>
      <c r="AZ26" s="79">
        <v>672064.52131809178</v>
      </c>
      <c r="BA26" s="79">
        <v>110685.69891942853</v>
      </c>
      <c r="BB26" s="79">
        <v>350426.11721394269</v>
      </c>
      <c r="BC26" s="79">
        <v>286876.56650000007</v>
      </c>
      <c r="BD26" s="79">
        <v>46709.173269999897</v>
      </c>
      <c r="BE26" s="79">
        <v>28181.50801000018</v>
      </c>
      <c r="BF26" s="79">
        <v>672890.70129890996</v>
      </c>
      <c r="BG26" s="79">
        <v>-67906.917770000058</v>
      </c>
      <c r="BH26" s="79">
        <v>504407.89388000005</v>
      </c>
      <c r="BI26" s="79">
        <v>20007.955929999967</v>
      </c>
      <c r="BJ26" s="79">
        <v>927372.96278000006</v>
      </c>
      <c r="BK26" s="79">
        <v>-146581.14634078287</v>
      </c>
      <c r="BL26" s="79">
        <v>137891.85109250824</v>
      </c>
      <c r="BM26" s="79">
        <v>182802.36000416914</v>
      </c>
      <c r="BN26" s="79">
        <v>290761.60617858934</v>
      </c>
      <c r="BO26" s="79">
        <v>125413.28996184826</v>
      </c>
      <c r="BP26" s="79">
        <v>83868.458504853887</v>
      </c>
      <c r="BQ26" s="79">
        <v>282209.77514149033</v>
      </c>
      <c r="BR26" s="79">
        <v>149126.4206500001</v>
      </c>
      <c r="BS26" s="79">
        <v>201800.32679110326</v>
      </c>
      <c r="BT26" s="79">
        <v>7806.4046500002733</v>
      </c>
      <c r="BU26" s="79">
        <v>-53141.580522959426</v>
      </c>
      <c r="BV26" s="79">
        <v>44032.082179999998</v>
      </c>
      <c r="BW26" s="79">
        <v>799719.50774549285</v>
      </c>
      <c r="BX26" s="79">
        <v>60469.211422999782</v>
      </c>
      <c r="BY26" s="79">
        <v>-77542.306859513032</v>
      </c>
      <c r="BZ26" s="79">
        <v>377295.90491000004</v>
      </c>
      <c r="CA26" s="79">
        <v>83842.750572306322</v>
      </c>
      <c r="CB26" s="79">
        <v>492768.95081999997</v>
      </c>
      <c r="CC26" s="328">
        <v>-4248.0738697965571</v>
      </c>
      <c r="CD26" s="316" t="s">
        <v>320</v>
      </c>
      <c r="CE26" s="108"/>
      <c r="CF26" s="108"/>
      <c r="CG26" s="210"/>
      <c r="CH26" s="236"/>
    </row>
    <row r="27" spans="2:86" s="2" customFormat="1" ht="15" customHeight="1" x14ac:dyDescent="0.4">
      <c r="B27" s="36" t="s">
        <v>141</v>
      </c>
      <c r="C27" s="50" t="s">
        <v>142</v>
      </c>
      <c r="D27" s="18">
        <f t="shared" si="0"/>
        <v>-552107.34418000001</v>
      </c>
      <c r="E27" s="18">
        <f t="shared" si="1"/>
        <v>-389104.41168000002</v>
      </c>
      <c r="F27" s="18">
        <f t="shared" si="2"/>
        <v>-461590.55518999998</v>
      </c>
      <c r="G27" s="18">
        <f t="shared" si="3"/>
        <v>-323878.68618000002</v>
      </c>
      <c r="H27" s="18">
        <f t="shared" si="4"/>
        <v>-353940.14438999997</v>
      </c>
      <c r="I27" s="18">
        <f t="shared" si="5"/>
        <v>-619274.18134999997</v>
      </c>
      <c r="J27" s="18">
        <f t="shared" si="6"/>
        <v>-371567.57502999995</v>
      </c>
      <c r="K27" s="18">
        <f t="shared" si="7"/>
        <v>-484332.45467000012</v>
      </c>
      <c r="L27" s="18">
        <f t="shared" si="8"/>
        <v>-322484.29486999998</v>
      </c>
      <c r="M27" s="18">
        <f t="shared" si="9"/>
        <v>-304578.07707000006</v>
      </c>
      <c r="N27" s="18">
        <f t="shared" si="10"/>
        <v>-470534.92032999999</v>
      </c>
      <c r="O27" s="18">
        <f t="shared" si="11"/>
        <v>-581643.86102000007</v>
      </c>
      <c r="P27" s="18">
        <f t="shared" si="12"/>
        <v>-782619.57988000009</v>
      </c>
      <c r="Q27" s="18">
        <f t="shared" si="13"/>
        <v>-433608.63759000006</v>
      </c>
      <c r="R27" s="18">
        <f t="shared" si="14"/>
        <v>-491180.34781999991</v>
      </c>
      <c r="S27" s="325">
        <v>-138228.40600999998</v>
      </c>
      <c r="T27" s="18">
        <v>-185027.99299999999</v>
      </c>
      <c r="U27" s="18">
        <v>-89288.410810000016</v>
      </c>
      <c r="V27" s="18">
        <v>-139562.53436000002</v>
      </c>
      <c r="W27" s="18">
        <v>-116106.13861000001</v>
      </c>
      <c r="X27" s="18">
        <v>-67479.42796999999</v>
      </c>
      <c r="Y27" s="18">
        <v>-87645.793500000014</v>
      </c>
      <c r="Z27" s="18">
        <v>-117873.05160000001</v>
      </c>
      <c r="AA27" s="18">
        <v>-66967.499689999997</v>
      </c>
      <c r="AB27" s="18">
        <v>-86317.152650000004</v>
      </c>
      <c r="AC27" s="18">
        <v>-170022.73558999997</v>
      </c>
      <c r="AD27" s="18">
        <v>-138283.16725999999</v>
      </c>
      <c r="AE27" s="18">
        <v>-65534.522270000001</v>
      </c>
      <c r="AF27" s="18">
        <v>-89624.613560000013</v>
      </c>
      <c r="AG27" s="18">
        <v>-120459.4409</v>
      </c>
      <c r="AH27" s="18">
        <v>-48260.109450000004</v>
      </c>
      <c r="AI27" s="18">
        <v>-78919.051399999982</v>
      </c>
      <c r="AJ27" s="18">
        <v>-76774.796860000002</v>
      </c>
      <c r="AK27" s="18">
        <v>-105454.25837999998</v>
      </c>
      <c r="AL27" s="18">
        <v>-92792.037749999974</v>
      </c>
      <c r="AM27" s="18">
        <v>-84852.965689999997</v>
      </c>
      <c r="AN27" s="18">
        <v>-98980.888640000005</v>
      </c>
      <c r="AO27" s="18">
        <v>-340704.05368999997</v>
      </c>
      <c r="AP27" s="18">
        <v>-94736.273329999996</v>
      </c>
      <c r="AQ27" s="18">
        <v>-69958.602689999985</v>
      </c>
      <c r="AR27" s="18">
        <v>-85345.594509999995</v>
      </c>
      <c r="AS27" s="18">
        <v>-126586.41627</v>
      </c>
      <c r="AT27" s="18">
        <v>-89676.961559999996</v>
      </c>
      <c r="AU27" s="18">
        <v>-101850.60235000003</v>
      </c>
      <c r="AV27" s="18">
        <v>-118707.74587</v>
      </c>
      <c r="AW27" s="18">
        <v>-91063.277589999998</v>
      </c>
      <c r="AX27" s="18">
        <v>-172710.82886000004</v>
      </c>
      <c r="AY27" s="18">
        <v>-50790.198009999993</v>
      </c>
      <c r="AZ27" s="18">
        <v>-102832.14489</v>
      </c>
      <c r="BA27" s="18">
        <v>-64118.574539999994</v>
      </c>
      <c r="BB27" s="18">
        <v>-104743.37742999999</v>
      </c>
      <c r="BC27" s="18">
        <v>-82726.111700000038</v>
      </c>
      <c r="BD27" s="18">
        <v>-104785.12035</v>
      </c>
      <c r="BE27" s="18">
        <v>-39389.923830000007</v>
      </c>
      <c r="BF27" s="18">
        <v>-77676.921189999994</v>
      </c>
      <c r="BG27" s="18">
        <v>-134187.49485000002</v>
      </c>
      <c r="BH27" s="18">
        <v>-125032.35298000001</v>
      </c>
      <c r="BI27" s="18">
        <v>-86216.473419999995</v>
      </c>
      <c r="BJ27" s="18">
        <v>-125098.59907999999</v>
      </c>
      <c r="BK27" s="18">
        <v>-83650.006280000016</v>
      </c>
      <c r="BL27" s="18">
        <v>-121989.0923</v>
      </c>
      <c r="BM27" s="18">
        <v>-146673.60373</v>
      </c>
      <c r="BN27" s="18">
        <v>-229331.15871000002</v>
      </c>
      <c r="BO27" s="18">
        <v>-168484.40217999998</v>
      </c>
      <c r="BP27" s="18">
        <v>-194212.66188</v>
      </c>
      <c r="BQ27" s="18">
        <v>-243317.2193</v>
      </c>
      <c r="BR27" s="18">
        <v>-176605.29652000006</v>
      </c>
      <c r="BS27" s="18">
        <v>-118839.22339000001</v>
      </c>
      <c r="BT27" s="18">
        <v>-138629.22945000001</v>
      </c>
      <c r="BU27" s="18">
        <v>-56254.547460000002</v>
      </c>
      <c r="BV27" s="18">
        <v>-119885.63729</v>
      </c>
      <c r="BW27" s="18">
        <v>-117561.46652999999</v>
      </c>
      <c r="BX27" s="18">
        <v>-127888.00821</v>
      </c>
      <c r="BY27" s="18">
        <v>-126959.56655999996</v>
      </c>
      <c r="BZ27" s="18">
        <v>-118771.30652000001</v>
      </c>
      <c r="CA27" s="18">
        <v>-122238.05042000001</v>
      </c>
      <c r="CB27" s="18">
        <v>-113021.23737000002</v>
      </c>
      <c r="CC27" s="226">
        <v>-130871.75596000004</v>
      </c>
      <c r="CD27" s="317" t="s">
        <v>173</v>
      </c>
      <c r="CE27" s="108"/>
      <c r="CF27" s="108"/>
      <c r="CG27" s="210"/>
      <c r="CH27" s="236"/>
    </row>
    <row r="28" spans="2:86" s="2" customFormat="1" ht="15" customHeight="1" x14ac:dyDescent="0.35">
      <c r="B28" s="38" t="s">
        <v>143</v>
      </c>
      <c r="C28" s="51" t="s">
        <v>172</v>
      </c>
      <c r="D28" s="17">
        <f t="shared" si="0"/>
        <v>22059.778689999996</v>
      </c>
      <c r="E28" s="17">
        <f t="shared" si="1"/>
        <v>12333.767170000003</v>
      </c>
      <c r="F28" s="17">
        <f t="shared" si="2"/>
        <v>20759.896509999995</v>
      </c>
      <c r="G28" s="17">
        <f t="shared" si="3"/>
        <v>13047.06187</v>
      </c>
      <c r="H28" s="17">
        <f t="shared" si="4"/>
        <v>20662.005230000002</v>
      </c>
      <c r="I28" s="17">
        <f t="shared" si="5"/>
        <v>11064.150009999999</v>
      </c>
      <c r="J28" s="17">
        <f t="shared" si="6"/>
        <v>-167024.17737000002</v>
      </c>
      <c r="K28" s="17">
        <f t="shared" si="7"/>
        <v>10115.338139999998</v>
      </c>
      <c r="L28" s="17">
        <f t="shared" si="8"/>
        <v>92276.200830000002</v>
      </c>
      <c r="M28" s="17">
        <f t="shared" si="9"/>
        <v>67424.262370000011</v>
      </c>
      <c r="N28" s="17">
        <f t="shared" si="10"/>
        <v>-4516.6460600000019</v>
      </c>
      <c r="O28" s="17">
        <f t="shared" si="11"/>
        <v>9288.4536999999909</v>
      </c>
      <c r="P28" s="17">
        <f t="shared" si="12"/>
        <v>49948.812269999995</v>
      </c>
      <c r="Q28" s="17">
        <f t="shared" si="13"/>
        <v>53069.895400000001</v>
      </c>
      <c r="R28" s="17">
        <f t="shared" si="14"/>
        <v>62591.17282</v>
      </c>
      <c r="S28" s="324">
        <v>-2493.308</v>
      </c>
      <c r="T28" s="17">
        <v>28576.701679999998</v>
      </c>
      <c r="U28" s="17">
        <v>3961.6622599999987</v>
      </c>
      <c r="V28" s="17">
        <v>-7985.2772500000001</v>
      </c>
      <c r="W28" s="17">
        <v>-2435.6197700000002</v>
      </c>
      <c r="X28" s="17">
        <v>3880.2423899999999</v>
      </c>
      <c r="Y28" s="17">
        <v>16455.286760000003</v>
      </c>
      <c r="Z28" s="17">
        <v>-5566.1422099999991</v>
      </c>
      <c r="AA28" s="17">
        <v>18590.511509999997</v>
      </c>
      <c r="AB28" s="17">
        <v>12977.23551</v>
      </c>
      <c r="AC28" s="17">
        <v>-18745.582750000001</v>
      </c>
      <c r="AD28" s="17">
        <v>7937.7322400000003</v>
      </c>
      <c r="AE28" s="17">
        <v>1622.1825599999997</v>
      </c>
      <c r="AF28" s="17">
        <v>-1404.8907899999999</v>
      </c>
      <c r="AG28" s="17">
        <v>3245.03559</v>
      </c>
      <c r="AH28" s="17">
        <v>9584.7345100000002</v>
      </c>
      <c r="AI28" s="17">
        <v>-137.33948000000009</v>
      </c>
      <c r="AJ28" s="17">
        <v>13851.362940000001</v>
      </c>
      <c r="AK28" s="17">
        <v>5216.0039699999998</v>
      </c>
      <c r="AL28" s="17">
        <v>1731.9777999999999</v>
      </c>
      <c r="AM28" s="17">
        <v>3835.5842000000002</v>
      </c>
      <c r="AN28" s="17">
        <v>3662.6851699999997</v>
      </c>
      <c r="AO28" s="17">
        <v>7303.0978399999995</v>
      </c>
      <c r="AP28" s="17">
        <v>-3737.2172000000005</v>
      </c>
      <c r="AQ28" s="17">
        <v>-151962.11571000001</v>
      </c>
      <c r="AR28" s="17">
        <v>-24936.700270000005</v>
      </c>
      <c r="AS28" s="17">
        <v>2478.0858599999997</v>
      </c>
      <c r="AT28" s="17">
        <v>7396.5527499999998</v>
      </c>
      <c r="AU28" s="77">
        <v>2502.7148199999992</v>
      </c>
      <c r="AV28" s="77">
        <v>7228.7764399999996</v>
      </c>
      <c r="AW28" s="77">
        <v>3958.7035800000008</v>
      </c>
      <c r="AX28" s="77">
        <v>-3574.8567000000016</v>
      </c>
      <c r="AY28" s="77">
        <v>2368.3218699999998</v>
      </c>
      <c r="AZ28" s="17">
        <v>20542.802450000003</v>
      </c>
      <c r="BA28" s="17">
        <v>776.50585000000012</v>
      </c>
      <c r="BB28" s="17">
        <v>68588.570659999998</v>
      </c>
      <c r="BC28" s="17">
        <v>45041.73846</v>
      </c>
      <c r="BD28" s="17">
        <v>7831.174140000001</v>
      </c>
      <c r="BE28" s="17">
        <v>4556.0099300000011</v>
      </c>
      <c r="BF28" s="17">
        <v>9995.3398400000005</v>
      </c>
      <c r="BG28" s="17">
        <v>479.89439999999968</v>
      </c>
      <c r="BH28" s="17">
        <v>-5593.5169100000003</v>
      </c>
      <c r="BI28" s="17">
        <v>-5738.6429000000007</v>
      </c>
      <c r="BJ28" s="17">
        <v>6335.6193499999999</v>
      </c>
      <c r="BK28" s="17">
        <v>3286.1796399999998</v>
      </c>
      <c r="BL28" s="17">
        <v>-4852.4352200000003</v>
      </c>
      <c r="BM28" s="17">
        <v>5386.6949499999937</v>
      </c>
      <c r="BN28" s="17">
        <v>5468.0143299999982</v>
      </c>
      <c r="BO28" s="17">
        <v>3928.723210000001</v>
      </c>
      <c r="BP28" s="17">
        <v>8512.6271000000052</v>
      </c>
      <c r="BQ28" s="17">
        <v>13531.302519999997</v>
      </c>
      <c r="BR28" s="17">
        <v>23976.159439999996</v>
      </c>
      <c r="BS28" s="17">
        <v>11868.60751</v>
      </c>
      <c r="BT28" s="17">
        <v>-1015.959049999997</v>
      </c>
      <c r="BU28" s="17">
        <v>22123.966980000001</v>
      </c>
      <c r="BV28" s="17">
        <v>20093.27996</v>
      </c>
      <c r="BW28" s="17">
        <v>20149.471550000002</v>
      </c>
      <c r="BX28" s="17">
        <v>16580.941989999999</v>
      </c>
      <c r="BY28" s="17">
        <v>13970.821839999999</v>
      </c>
      <c r="BZ28" s="17">
        <v>11889.93744</v>
      </c>
      <c r="CA28" s="17">
        <v>20604.011579999999</v>
      </c>
      <c r="CB28" s="17">
        <v>13304.650589999996</v>
      </c>
      <c r="CC28" s="223">
        <v>14135.903259999999</v>
      </c>
      <c r="CD28" s="318" t="s">
        <v>139</v>
      </c>
      <c r="CE28" s="108"/>
      <c r="CF28" s="108"/>
      <c r="CG28" s="210"/>
      <c r="CH28" s="236"/>
    </row>
    <row r="29" spans="2:86" s="2" customFormat="1" ht="15" customHeight="1" x14ac:dyDescent="0.35">
      <c r="B29" s="38" t="s">
        <v>144</v>
      </c>
      <c r="C29" s="51" t="s">
        <v>319</v>
      </c>
      <c r="D29" s="17">
        <f t="shared" si="0"/>
        <v>574167.12286999996</v>
      </c>
      <c r="E29" s="17">
        <f t="shared" si="1"/>
        <v>401438.17884999997</v>
      </c>
      <c r="F29" s="17">
        <f t="shared" si="2"/>
        <v>482350.45169999992</v>
      </c>
      <c r="G29" s="17">
        <f t="shared" si="3"/>
        <v>336925.74804999999</v>
      </c>
      <c r="H29" s="17">
        <f t="shared" si="4"/>
        <v>374602.14961999992</v>
      </c>
      <c r="I29" s="17">
        <f t="shared" si="5"/>
        <v>630338.33136000007</v>
      </c>
      <c r="J29" s="17">
        <f t="shared" si="6"/>
        <v>204543.39765999996</v>
      </c>
      <c r="K29" s="17">
        <f t="shared" si="7"/>
        <v>494447.79281000001</v>
      </c>
      <c r="L29" s="17">
        <f t="shared" si="8"/>
        <v>414760.49569999997</v>
      </c>
      <c r="M29" s="17">
        <f t="shared" si="9"/>
        <v>372002.33944000001</v>
      </c>
      <c r="N29" s="17">
        <f t="shared" si="10"/>
        <v>466018.27427000005</v>
      </c>
      <c r="O29" s="17">
        <f t="shared" si="11"/>
        <v>590932.31472000002</v>
      </c>
      <c r="P29" s="17">
        <f t="shared" si="12"/>
        <v>832568.39215000009</v>
      </c>
      <c r="Q29" s="17">
        <f t="shared" si="13"/>
        <v>486678.53299000004</v>
      </c>
      <c r="R29" s="17">
        <f t="shared" si="14"/>
        <v>553771.52063999989</v>
      </c>
      <c r="S29" s="324">
        <v>135735.09800999999</v>
      </c>
      <c r="T29" s="17">
        <v>213604.69467999999</v>
      </c>
      <c r="U29" s="17">
        <v>93250.073070000013</v>
      </c>
      <c r="V29" s="17">
        <v>131577.25711000001</v>
      </c>
      <c r="W29" s="17">
        <v>113670.51884</v>
      </c>
      <c r="X29" s="17">
        <v>71359.670359999989</v>
      </c>
      <c r="Y29" s="17">
        <v>104101.08026000002</v>
      </c>
      <c r="Z29" s="17">
        <v>112306.90939</v>
      </c>
      <c r="AA29" s="17">
        <v>85558.011199999994</v>
      </c>
      <c r="AB29" s="17">
        <v>99294.388160000002</v>
      </c>
      <c r="AC29" s="17">
        <v>151277.15283999997</v>
      </c>
      <c r="AD29" s="17">
        <v>146220.8995</v>
      </c>
      <c r="AE29" s="17">
        <v>67156.704830000002</v>
      </c>
      <c r="AF29" s="17">
        <v>88219.722770000008</v>
      </c>
      <c r="AG29" s="17">
        <v>123704.47649</v>
      </c>
      <c r="AH29" s="17">
        <v>57844.843960000006</v>
      </c>
      <c r="AI29" s="17">
        <v>78781.711919999987</v>
      </c>
      <c r="AJ29" s="17">
        <v>90626.159800000009</v>
      </c>
      <c r="AK29" s="17">
        <v>110670.26234999999</v>
      </c>
      <c r="AL29" s="17">
        <v>94524.015549999967</v>
      </c>
      <c r="AM29" s="17">
        <v>88688.549889999995</v>
      </c>
      <c r="AN29" s="17">
        <v>102643.57381</v>
      </c>
      <c r="AO29" s="17">
        <v>348007.15152999997</v>
      </c>
      <c r="AP29" s="17">
        <v>90999.056129999997</v>
      </c>
      <c r="AQ29" s="17">
        <v>-82003.513020000028</v>
      </c>
      <c r="AR29" s="17">
        <v>60408.894239999994</v>
      </c>
      <c r="AS29" s="17">
        <v>129064.50213000001</v>
      </c>
      <c r="AT29" s="17">
        <v>97073.514309999999</v>
      </c>
      <c r="AU29" s="78">
        <v>104353.31717000002</v>
      </c>
      <c r="AV29" s="78">
        <v>125936.52231</v>
      </c>
      <c r="AW29" s="78">
        <v>95021.981169999999</v>
      </c>
      <c r="AX29" s="78">
        <v>169135.97216000003</v>
      </c>
      <c r="AY29" s="78">
        <v>53158.519879999993</v>
      </c>
      <c r="AZ29" s="17">
        <v>123374.94734</v>
      </c>
      <c r="BA29" s="17">
        <v>64895.080389999996</v>
      </c>
      <c r="BB29" s="17">
        <v>173331.94808999999</v>
      </c>
      <c r="BC29" s="17">
        <v>127767.85016000003</v>
      </c>
      <c r="BD29" s="17">
        <v>112616.29449</v>
      </c>
      <c r="BE29" s="17">
        <v>43945.933760000007</v>
      </c>
      <c r="BF29" s="17">
        <v>87672.261029999994</v>
      </c>
      <c r="BG29" s="17">
        <v>134667.38925000001</v>
      </c>
      <c r="BH29" s="17">
        <v>119438.83607</v>
      </c>
      <c r="BI29" s="17">
        <v>80477.830519999989</v>
      </c>
      <c r="BJ29" s="17">
        <v>131434.21842999998</v>
      </c>
      <c r="BK29" s="17">
        <v>86936.185920000018</v>
      </c>
      <c r="BL29" s="17">
        <v>117136.65708</v>
      </c>
      <c r="BM29" s="17">
        <v>152060.29868000001</v>
      </c>
      <c r="BN29" s="17">
        <v>234799.17304000002</v>
      </c>
      <c r="BO29" s="17">
        <v>172413.12538999997</v>
      </c>
      <c r="BP29" s="17">
        <v>202725.28898000001</v>
      </c>
      <c r="BQ29" s="17">
        <v>256848.52181999999</v>
      </c>
      <c r="BR29" s="17">
        <v>200581.45596000005</v>
      </c>
      <c r="BS29" s="17">
        <v>130707.83090000002</v>
      </c>
      <c r="BT29" s="17">
        <v>137613.27040000001</v>
      </c>
      <c r="BU29" s="17">
        <v>78378.514439999999</v>
      </c>
      <c r="BV29" s="17">
        <v>139978.91725</v>
      </c>
      <c r="BW29" s="17">
        <v>137710.93807999999</v>
      </c>
      <c r="BX29" s="17">
        <v>144468.95019999999</v>
      </c>
      <c r="BY29" s="17">
        <v>140930.38839999997</v>
      </c>
      <c r="BZ29" s="17">
        <v>130661.24396000001</v>
      </c>
      <c r="CA29" s="17">
        <v>142842.06200000001</v>
      </c>
      <c r="CB29" s="17">
        <v>126325.88796000001</v>
      </c>
      <c r="CC29" s="223">
        <v>145007.65922000003</v>
      </c>
      <c r="CD29" s="318" t="s">
        <v>321</v>
      </c>
      <c r="CE29" s="108"/>
      <c r="CF29" s="108"/>
      <c r="CG29" s="210"/>
      <c r="CH29" s="236"/>
    </row>
    <row r="30" spans="2:86" s="2" customFormat="1" ht="15" customHeight="1" x14ac:dyDescent="0.4">
      <c r="B30" s="39" t="s">
        <v>145</v>
      </c>
      <c r="C30" s="50" t="s">
        <v>146</v>
      </c>
      <c r="D30" s="18">
        <f t="shared" si="0"/>
        <v>-191307.42834999997</v>
      </c>
      <c r="E30" s="18">
        <f t="shared" si="1"/>
        <v>-148634.77401999998</v>
      </c>
      <c r="F30" s="18">
        <f t="shared" si="2"/>
        <v>24696.699390000005</v>
      </c>
      <c r="G30" s="18">
        <f t="shared" si="3"/>
        <v>-41991.595089999995</v>
      </c>
      <c r="H30" s="18">
        <f t="shared" si="4"/>
        <v>-84385.973949999985</v>
      </c>
      <c r="I30" s="18">
        <f t="shared" si="5"/>
        <v>-116275.04678000005</v>
      </c>
      <c r="J30" s="18">
        <f t="shared" si="6"/>
        <v>4439.1094299999713</v>
      </c>
      <c r="K30" s="18">
        <f t="shared" si="7"/>
        <v>-26207.732100000001</v>
      </c>
      <c r="L30" s="55">
        <f t="shared" si="8"/>
        <v>-134993.79491999987</v>
      </c>
      <c r="M30" s="55">
        <f t="shared" si="9"/>
        <v>-336857.21217000007</v>
      </c>
      <c r="N30" s="55">
        <f t="shared" si="10"/>
        <v>-394143.40030000015</v>
      </c>
      <c r="O30" s="55">
        <f t="shared" si="11"/>
        <v>548204.29312999989</v>
      </c>
      <c r="P30" s="55">
        <f t="shared" si="12"/>
        <v>174941.84639999998</v>
      </c>
      <c r="Q30" s="55">
        <f t="shared" si="13"/>
        <v>446010.85012999998</v>
      </c>
      <c r="R30" s="55">
        <f t="shared" si="14"/>
        <v>-329049.41669999994</v>
      </c>
      <c r="S30" s="325">
        <v>1733.2659199999998</v>
      </c>
      <c r="T30" s="18">
        <v>-1112.4510299999999</v>
      </c>
      <c r="U30" s="18">
        <v>-192819.39074999999</v>
      </c>
      <c r="V30" s="18">
        <v>891.14751000000081</v>
      </c>
      <c r="W30" s="18">
        <v>876.6605099999997</v>
      </c>
      <c r="X30" s="18">
        <v>-161520.84269999998</v>
      </c>
      <c r="Y30" s="18">
        <v>4785.3034699999998</v>
      </c>
      <c r="Z30" s="18">
        <v>7224.1047000000008</v>
      </c>
      <c r="AA30" s="18">
        <v>2694.1362799999993</v>
      </c>
      <c r="AB30" s="18">
        <v>-1838.4987699999999</v>
      </c>
      <c r="AC30" s="18">
        <v>1931.79899</v>
      </c>
      <c r="AD30" s="18">
        <v>21909.262890000005</v>
      </c>
      <c r="AE30" s="18">
        <v>8349.15308</v>
      </c>
      <c r="AF30" s="18">
        <v>-1506.9371599999984</v>
      </c>
      <c r="AG30" s="18">
        <v>20246.652020000001</v>
      </c>
      <c r="AH30" s="18">
        <v>-69080.463029999999</v>
      </c>
      <c r="AI30" s="18">
        <v>553.9219599999974</v>
      </c>
      <c r="AJ30" s="18">
        <v>-145354.17862999998</v>
      </c>
      <c r="AK30" s="18">
        <v>34738.415229999999</v>
      </c>
      <c r="AL30" s="18">
        <v>25675.867489999997</v>
      </c>
      <c r="AM30" s="18">
        <v>-405521.76718000002</v>
      </c>
      <c r="AN30" s="18">
        <v>64353.732300000003</v>
      </c>
      <c r="AO30" s="18">
        <v>145893.27885</v>
      </c>
      <c r="AP30" s="18">
        <v>78999.70925</v>
      </c>
      <c r="AQ30" s="18">
        <v>-213130.63812000005</v>
      </c>
      <c r="AR30" s="18">
        <v>171784.68470000001</v>
      </c>
      <c r="AS30" s="18">
        <v>29244.923690000003</v>
      </c>
      <c r="AT30" s="18">
        <v>16540.139160000002</v>
      </c>
      <c r="AU30" s="18">
        <v>-1363.8795400000013</v>
      </c>
      <c r="AV30" s="18">
        <v>-9050.4720800000014</v>
      </c>
      <c r="AW30" s="18">
        <v>-3209.8440399999995</v>
      </c>
      <c r="AX30" s="18">
        <v>-12583.53644</v>
      </c>
      <c r="AY30" s="18">
        <v>-5343.8404999999984</v>
      </c>
      <c r="AZ30" s="18">
        <v>-149628.51427999989</v>
      </c>
      <c r="BA30" s="18">
        <v>14524.46218</v>
      </c>
      <c r="BB30" s="18">
        <v>5454.0976800000008</v>
      </c>
      <c r="BC30" s="18">
        <v>5746.6288199999972</v>
      </c>
      <c r="BD30" s="18">
        <v>86672.041819999984</v>
      </c>
      <c r="BE30" s="18">
        <v>31712.104039999998</v>
      </c>
      <c r="BF30" s="18">
        <v>-460987.98685000004</v>
      </c>
      <c r="BG30" s="18">
        <v>248367.21650000001</v>
      </c>
      <c r="BH30" s="18">
        <v>3840.5244499999953</v>
      </c>
      <c r="BI30" s="18">
        <v>23547.85383</v>
      </c>
      <c r="BJ30" s="18">
        <v>-669898.99508000014</v>
      </c>
      <c r="BK30" s="18">
        <v>225970.14895999999</v>
      </c>
      <c r="BL30" s="18">
        <v>71064.040940000006</v>
      </c>
      <c r="BM30" s="18">
        <v>99424.410369999983</v>
      </c>
      <c r="BN30" s="18">
        <v>151745.69285999995</v>
      </c>
      <c r="BO30" s="18">
        <v>59614.33679999999</v>
      </c>
      <c r="BP30" s="18">
        <v>8920.5670200000022</v>
      </c>
      <c r="BQ30" s="18">
        <v>34787.088530000001</v>
      </c>
      <c r="BR30" s="18">
        <v>71619.854050000009</v>
      </c>
      <c r="BS30" s="18">
        <v>122846.81491</v>
      </c>
      <c r="BT30" s="18">
        <v>82159.86731999999</v>
      </c>
      <c r="BU30" s="18">
        <v>183837.89043999999</v>
      </c>
      <c r="BV30" s="18">
        <v>57166.277460000005</v>
      </c>
      <c r="BW30" s="18">
        <v>-678880.78432999994</v>
      </c>
      <c r="BX30" s="18">
        <v>93849.233369999885</v>
      </c>
      <c r="BY30" s="18">
        <v>178430.86367000005</v>
      </c>
      <c r="BZ30" s="18">
        <v>77551.27059</v>
      </c>
      <c r="CA30" s="18">
        <v>66472.633350000047</v>
      </c>
      <c r="CB30" s="18">
        <v>-333391.22240999993</v>
      </c>
      <c r="CC30" s="226">
        <v>82259.12096</v>
      </c>
      <c r="CD30" s="317" t="s">
        <v>174</v>
      </c>
      <c r="CE30" s="108"/>
      <c r="CF30" s="108"/>
      <c r="CG30" s="210"/>
      <c r="CH30" s="236"/>
    </row>
    <row r="31" spans="2:86" s="2" customFormat="1" ht="15" customHeight="1" x14ac:dyDescent="0.35">
      <c r="B31" s="38" t="s">
        <v>147</v>
      </c>
      <c r="C31" s="51" t="s">
        <v>172</v>
      </c>
      <c r="D31" s="17">
        <f t="shared" si="0"/>
        <v>3086.89264</v>
      </c>
      <c r="E31" s="17">
        <f t="shared" si="1"/>
        <v>14244.79767</v>
      </c>
      <c r="F31" s="17">
        <f t="shared" si="2"/>
        <v>20108.129930000003</v>
      </c>
      <c r="G31" s="17">
        <f t="shared" si="3"/>
        <v>37850.616970000003</v>
      </c>
      <c r="H31" s="17">
        <f t="shared" si="4"/>
        <v>66572.948250000001</v>
      </c>
      <c r="I31" s="17">
        <f t="shared" si="5"/>
        <v>-13689.256620000002</v>
      </c>
      <c r="J31" s="17">
        <f t="shared" si="6"/>
        <v>54286.528000000006</v>
      </c>
      <c r="K31" s="17">
        <f t="shared" si="7"/>
        <v>-9709.9439899999998</v>
      </c>
      <c r="L31" s="77">
        <f t="shared" si="8"/>
        <v>5763.8488399999997</v>
      </c>
      <c r="M31" s="77">
        <f t="shared" si="9"/>
        <v>30608.577510000003</v>
      </c>
      <c r="N31" s="77">
        <f t="shared" si="10"/>
        <v>29500.07069</v>
      </c>
      <c r="O31" s="77">
        <f t="shared" si="11"/>
        <v>123159.70006999999</v>
      </c>
      <c r="P31" s="77">
        <f t="shared" si="12"/>
        <v>109129.37455000001</v>
      </c>
      <c r="Q31" s="77">
        <f t="shared" si="13"/>
        <v>450333.10089999996</v>
      </c>
      <c r="R31" s="77">
        <f t="shared" si="14"/>
        <v>296616.78661999991</v>
      </c>
      <c r="S31" s="324">
        <v>-921.44097000000011</v>
      </c>
      <c r="T31" s="17">
        <v>-2421.5457900000001</v>
      </c>
      <c r="U31" s="17">
        <v>4518.7695100000001</v>
      </c>
      <c r="V31" s="17">
        <v>1911.1098900000002</v>
      </c>
      <c r="W31" s="17">
        <v>3206.4473499999995</v>
      </c>
      <c r="X31" s="17">
        <v>3939.5095900000001</v>
      </c>
      <c r="Y31" s="17">
        <v>2359.1969199999999</v>
      </c>
      <c r="Z31" s="17">
        <v>4739.6438100000005</v>
      </c>
      <c r="AA31" s="17">
        <v>765.70449999999971</v>
      </c>
      <c r="AB31" s="17">
        <v>-3260.5049100000001</v>
      </c>
      <c r="AC31" s="17">
        <v>1307.3056000000001</v>
      </c>
      <c r="AD31" s="17">
        <v>21295.624740000003</v>
      </c>
      <c r="AE31" s="17">
        <v>9786.582620000001</v>
      </c>
      <c r="AF31" s="17">
        <v>511.08085000000148</v>
      </c>
      <c r="AG31" s="17">
        <v>22593.586060000001</v>
      </c>
      <c r="AH31" s="17">
        <v>4959.36744</v>
      </c>
      <c r="AI31" s="17">
        <v>4619.9191199999996</v>
      </c>
      <c r="AJ31" s="17">
        <v>5124.2650100000001</v>
      </c>
      <c r="AK31" s="17">
        <v>36840.518360000002</v>
      </c>
      <c r="AL31" s="17">
        <v>19988.245759999998</v>
      </c>
      <c r="AM31" s="17">
        <v>1677.8339099999982</v>
      </c>
      <c r="AN31" s="17">
        <v>8067.2031300000008</v>
      </c>
      <c r="AO31" s="17">
        <v>-25494.442210000001</v>
      </c>
      <c r="AP31" s="17">
        <v>2060.1485499999999</v>
      </c>
      <c r="AQ31" s="17">
        <v>9370.7491699999973</v>
      </c>
      <c r="AR31" s="17">
        <v>11088.097760000001</v>
      </c>
      <c r="AS31" s="17">
        <v>22868.686380000003</v>
      </c>
      <c r="AT31" s="17">
        <v>10958.994690000003</v>
      </c>
      <c r="AU31" s="77">
        <v>2734.0343799999996</v>
      </c>
      <c r="AV31" s="77">
        <v>-1279.5293200000003</v>
      </c>
      <c r="AW31" s="77">
        <v>-579.23836999999969</v>
      </c>
      <c r="AX31" s="77">
        <v>-10585.21068</v>
      </c>
      <c r="AY31" s="77">
        <v>-3468.0854800000006</v>
      </c>
      <c r="AZ31" s="17">
        <v>1720.7763000000011</v>
      </c>
      <c r="BA31" s="17">
        <v>-878.06214000000057</v>
      </c>
      <c r="BB31" s="17">
        <v>8389.2201600000008</v>
      </c>
      <c r="BC31" s="17">
        <v>-2840.0128699999996</v>
      </c>
      <c r="BD31" s="17">
        <v>-657.75093000000061</v>
      </c>
      <c r="BE31" s="17">
        <v>19588.631019999997</v>
      </c>
      <c r="BF31" s="17">
        <v>14517.710290000005</v>
      </c>
      <c r="BG31" s="17">
        <v>6721.4605900000015</v>
      </c>
      <c r="BH31" s="17">
        <v>-3753.2436300000027</v>
      </c>
      <c r="BI31" s="17">
        <v>8006.5040500000005</v>
      </c>
      <c r="BJ31" s="17">
        <v>18525.349679999999</v>
      </c>
      <c r="BK31" s="17">
        <v>-3834.0872299999928</v>
      </c>
      <c r="BL31" s="17">
        <v>32593.023580000001</v>
      </c>
      <c r="BM31" s="17">
        <v>18981.431410000005</v>
      </c>
      <c r="BN31" s="17">
        <v>75419.332309999983</v>
      </c>
      <c r="BO31" s="17">
        <v>9400.5430299999935</v>
      </c>
      <c r="BP31" s="17">
        <v>-5059.488959999997</v>
      </c>
      <c r="BQ31" s="17">
        <v>23966.394189999999</v>
      </c>
      <c r="BR31" s="17">
        <v>80821.926290000003</v>
      </c>
      <c r="BS31" s="17">
        <v>124960.42994</v>
      </c>
      <c r="BT31" s="17">
        <v>87539.134029999987</v>
      </c>
      <c r="BU31" s="17">
        <v>178076.06052999999</v>
      </c>
      <c r="BV31" s="17">
        <v>59757.476400000007</v>
      </c>
      <c r="BW31" s="17">
        <v>-149.81556999999285</v>
      </c>
      <c r="BX31" s="17">
        <v>84808.200009999884</v>
      </c>
      <c r="BY31" s="17">
        <v>168055.05717000004</v>
      </c>
      <c r="BZ31" s="17">
        <v>43903.345010000005</v>
      </c>
      <c r="CA31" s="17">
        <v>35216.819110000048</v>
      </c>
      <c r="CB31" s="17">
        <v>27478.131620000033</v>
      </c>
      <c r="CC31" s="223">
        <v>62501.183979999987</v>
      </c>
      <c r="CD31" s="318" t="s">
        <v>139</v>
      </c>
      <c r="CE31" s="108"/>
      <c r="CF31" s="108"/>
      <c r="CG31" s="210"/>
      <c r="CH31" s="236"/>
    </row>
    <row r="32" spans="2:86" s="2" customFormat="1" ht="15" customHeight="1" x14ac:dyDescent="0.35">
      <c r="B32" s="38" t="s">
        <v>148</v>
      </c>
      <c r="C32" s="51" t="s">
        <v>319</v>
      </c>
      <c r="D32" s="17">
        <f t="shared" si="0"/>
        <v>194394.32099000001</v>
      </c>
      <c r="E32" s="17">
        <f t="shared" si="1"/>
        <v>162879.57168999998</v>
      </c>
      <c r="F32" s="17">
        <f t="shared" si="2"/>
        <v>-4588.5694600000006</v>
      </c>
      <c r="G32" s="17">
        <f t="shared" si="3"/>
        <v>79842.212060000005</v>
      </c>
      <c r="H32" s="17">
        <f t="shared" si="4"/>
        <v>150958.9222</v>
      </c>
      <c r="I32" s="17">
        <f t="shared" si="5"/>
        <v>102585.79016</v>
      </c>
      <c r="J32" s="17">
        <f t="shared" si="6"/>
        <v>49847.418570000038</v>
      </c>
      <c r="K32" s="17">
        <f t="shared" si="7"/>
        <v>16497.788110000001</v>
      </c>
      <c r="L32" s="78">
        <f t="shared" si="8"/>
        <v>140757.64375999989</v>
      </c>
      <c r="M32" s="78">
        <f t="shared" si="9"/>
        <v>367465.78968000005</v>
      </c>
      <c r="N32" s="78">
        <f t="shared" si="10"/>
        <v>423643.47099000012</v>
      </c>
      <c r="O32" s="78">
        <f t="shared" si="11"/>
        <v>-425044.59305999998</v>
      </c>
      <c r="P32" s="78">
        <f t="shared" si="12"/>
        <v>-65812.471850000002</v>
      </c>
      <c r="Q32" s="78">
        <f t="shared" si="13"/>
        <v>4322.2507699999996</v>
      </c>
      <c r="R32" s="78">
        <f t="shared" si="14"/>
        <v>625666.20331999997</v>
      </c>
      <c r="S32" s="324">
        <v>-2654.7068899999999</v>
      </c>
      <c r="T32" s="17">
        <v>-1309.0947600000002</v>
      </c>
      <c r="U32" s="17">
        <v>197338.16026</v>
      </c>
      <c r="V32" s="17">
        <v>1019.9623799999994</v>
      </c>
      <c r="W32" s="17">
        <v>2329.7868399999998</v>
      </c>
      <c r="X32" s="17">
        <v>165460.35228999998</v>
      </c>
      <c r="Y32" s="17">
        <v>-2426.10655</v>
      </c>
      <c r="Z32" s="17">
        <v>-2484.4608900000003</v>
      </c>
      <c r="AA32" s="17">
        <v>-1928.4317799999997</v>
      </c>
      <c r="AB32" s="17">
        <v>-1422.0061400000002</v>
      </c>
      <c r="AC32" s="17">
        <v>-624.49338999999986</v>
      </c>
      <c r="AD32" s="17">
        <v>-613.63815000000079</v>
      </c>
      <c r="AE32" s="17">
        <v>1437.4295400000001</v>
      </c>
      <c r="AF32" s="17">
        <v>2018.0180099999998</v>
      </c>
      <c r="AG32" s="17">
        <v>2346.9340399999992</v>
      </c>
      <c r="AH32" s="17">
        <v>74039.830470000001</v>
      </c>
      <c r="AI32" s="17">
        <v>4065.9971600000022</v>
      </c>
      <c r="AJ32" s="17">
        <v>150478.44363999998</v>
      </c>
      <c r="AK32" s="17">
        <v>2102.1031300000009</v>
      </c>
      <c r="AL32" s="17">
        <v>-5687.6217299999971</v>
      </c>
      <c r="AM32" s="17">
        <v>407199.60109000001</v>
      </c>
      <c r="AN32" s="17">
        <v>-56286.529170000002</v>
      </c>
      <c r="AO32" s="17">
        <v>-171387.72106000001</v>
      </c>
      <c r="AP32" s="17">
        <v>-76939.560700000002</v>
      </c>
      <c r="AQ32" s="17">
        <v>222501.38729000004</v>
      </c>
      <c r="AR32" s="17">
        <v>-160696.58694000001</v>
      </c>
      <c r="AS32" s="17">
        <v>-6376.2373099999995</v>
      </c>
      <c r="AT32" s="17">
        <v>-5581.1444699999984</v>
      </c>
      <c r="AU32" s="78">
        <v>4097.9139200000009</v>
      </c>
      <c r="AV32" s="78">
        <v>7770.9427600000008</v>
      </c>
      <c r="AW32" s="78">
        <v>2630.6056699999999</v>
      </c>
      <c r="AX32" s="78">
        <v>1998.3257599999988</v>
      </c>
      <c r="AY32" s="78">
        <v>1875.7550199999982</v>
      </c>
      <c r="AZ32" s="17">
        <v>151349.29057999988</v>
      </c>
      <c r="BA32" s="17">
        <v>-15402.52432</v>
      </c>
      <c r="BB32" s="17">
        <v>2935.1224799999995</v>
      </c>
      <c r="BC32" s="17">
        <v>-8586.6416899999967</v>
      </c>
      <c r="BD32" s="17">
        <v>-87329.792749999979</v>
      </c>
      <c r="BE32" s="17">
        <v>-12123.473019999999</v>
      </c>
      <c r="BF32" s="17">
        <v>475505.69714000006</v>
      </c>
      <c r="BG32" s="17">
        <v>-241645.75591000001</v>
      </c>
      <c r="BH32" s="17">
        <v>-7593.768079999998</v>
      </c>
      <c r="BI32" s="17">
        <v>-15541.34978</v>
      </c>
      <c r="BJ32" s="17">
        <v>688424.34476000012</v>
      </c>
      <c r="BK32" s="17">
        <v>-229804.23619</v>
      </c>
      <c r="BL32" s="17">
        <v>-38471.017359999998</v>
      </c>
      <c r="BM32" s="17">
        <v>-80442.978959999979</v>
      </c>
      <c r="BN32" s="17">
        <v>-76326.360549999983</v>
      </c>
      <c r="BO32" s="17">
        <v>-50213.793769999997</v>
      </c>
      <c r="BP32" s="17">
        <v>-13980.055979999999</v>
      </c>
      <c r="BQ32" s="17">
        <v>-10820.69434</v>
      </c>
      <c r="BR32" s="17">
        <v>9202.0722399999995</v>
      </c>
      <c r="BS32" s="17">
        <v>2113.6150299999986</v>
      </c>
      <c r="BT32" s="17">
        <v>5379.2667100000026</v>
      </c>
      <c r="BU32" s="17">
        <v>-5761.8299100000004</v>
      </c>
      <c r="BV32" s="17">
        <v>2591.1989399999993</v>
      </c>
      <c r="BW32" s="17">
        <v>678730.96875999996</v>
      </c>
      <c r="BX32" s="17">
        <v>-9041.0333599999994</v>
      </c>
      <c r="BY32" s="17">
        <v>-10375.806500000001</v>
      </c>
      <c r="BZ32" s="17">
        <v>-33647.925580000003</v>
      </c>
      <c r="CA32" s="17">
        <v>-31255.81424</v>
      </c>
      <c r="CB32" s="17">
        <v>360869.35402999999</v>
      </c>
      <c r="CC32" s="223">
        <v>-19757.936980000006</v>
      </c>
      <c r="CD32" s="318" t="s">
        <v>321</v>
      </c>
      <c r="CE32" s="108"/>
      <c r="CF32" s="108"/>
      <c r="CG32" s="210"/>
      <c r="CH32" s="236"/>
    </row>
    <row r="33" spans="2:98" s="2" customFormat="1" ht="15" customHeight="1" x14ac:dyDescent="0.4">
      <c r="B33" s="39" t="s">
        <v>149</v>
      </c>
      <c r="C33" s="50" t="s">
        <v>150</v>
      </c>
      <c r="D33" s="18">
        <f t="shared" si="0"/>
        <v>0</v>
      </c>
      <c r="E33" s="18">
        <f t="shared" si="1"/>
        <v>0</v>
      </c>
      <c r="F33" s="18">
        <f t="shared" si="2"/>
        <v>0</v>
      </c>
      <c r="G33" s="18">
        <f t="shared" si="3"/>
        <v>0</v>
      </c>
      <c r="H33" s="18">
        <f t="shared" si="4"/>
        <v>0</v>
      </c>
      <c r="I33" s="18">
        <f t="shared" si="5"/>
        <v>0</v>
      </c>
      <c r="J33" s="18">
        <f t="shared" si="6"/>
        <v>0</v>
      </c>
      <c r="K33" s="18">
        <f t="shared" si="7"/>
        <v>0</v>
      </c>
      <c r="L33" s="88">
        <f t="shared" si="8"/>
        <v>0</v>
      </c>
      <c r="M33" s="88">
        <f t="shared" si="9"/>
        <v>0</v>
      </c>
      <c r="N33" s="88">
        <f t="shared" si="10"/>
        <v>0</v>
      </c>
      <c r="O33" s="88">
        <f t="shared" si="11"/>
        <v>-3929.991</v>
      </c>
      <c r="P33" s="88">
        <f t="shared" si="12"/>
        <v>-13862.85302</v>
      </c>
      <c r="Q33" s="88">
        <f t="shared" si="13"/>
        <v>-66321.449039999992</v>
      </c>
      <c r="R33" s="88">
        <f t="shared" si="14"/>
        <v>-26619.254559999998</v>
      </c>
      <c r="S33" s="325">
        <v>0</v>
      </c>
      <c r="T33" s="18">
        <v>0</v>
      </c>
      <c r="U33" s="18">
        <v>0</v>
      </c>
      <c r="V33" s="18">
        <v>0</v>
      </c>
      <c r="W33" s="18">
        <v>0</v>
      </c>
      <c r="X33" s="18">
        <v>0</v>
      </c>
      <c r="Y33" s="18">
        <v>0</v>
      </c>
      <c r="Z33" s="18">
        <v>0</v>
      </c>
      <c r="AA33" s="18">
        <v>0</v>
      </c>
      <c r="AB33" s="18">
        <v>0</v>
      </c>
      <c r="AC33" s="18">
        <v>0</v>
      </c>
      <c r="AD33" s="18">
        <v>0</v>
      </c>
      <c r="AE33" s="18">
        <v>0</v>
      </c>
      <c r="AF33" s="18">
        <v>0</v>
      </c>
      <c r="AG33" s="18">
        <v>0</v>
      </c>
      <c r="AH33" s="18">
        <v>0</v>
      </c>
      <c r="AI33" s="18">
        <v>0</v>
      </c>
      <c r="AJ33" s="18">
        <v>0</v>
      </c>
      <c r="AK33" s="18">
        <v>0</v>
      </c>
      <c r="AL33" s="18">
        <v>0</v>
      </c>
      <c r="AM33" s="18">
        <v>0</v>
      </c>
      <c r="AN33" s="18">
        <v>0</v>
      </c>
      <c r="AO33" s="18">
        <v>0</v>
      </c>
      <c r="AP33" s="18">
        <v>0</v>
      </c>
      <c r="AQ33" s="18">
        <v>0</v>
      </c>
      <c r="AR33" s="18">
        <v>0</v>
      </c>
      <c r="AS33" s="18">
        <v>0</v>
      </c>
      <c r="AT33" s="18">
        <v>0</v>
      </c>
      <c r="AU33" s="18">
        <v>0</v>
      </c>
      <c r="AV33" s="18">
        <v>0</v>
      </c>
      <c r="AW33" s="18">
        <v>0</v>
      </c>
      <c r="AX33" s="18">
        <v>0</v>
      </c>
      <c r="AY33" s="18">
        <v>0</v>
      </c>
      <c r="AZ33" s="18">
        <v>0</v>
      </c>
      <c r="BA33" s="18">
        <v>0</v>
      </c>
      <c r="BB33" s="18">
        <v>0</v>
      </c>
      <c r="BC33" s="18">
        <v>0</v>
      </c>
      <c r="BD33" s="18">
        <v>0</v>
      </c>
      <c r="BE33" s="18">
        <v>0</v>
      </c>
      <c r="BF33" s="18">
        <v>0</v>
      </c>
      <c r="BG33" s="18">
        <v>0</v>
      </c>
      <c r="BH33" s="18">
        <v>0</v>
      </c>
      <c r="BI33" s="18">
        <v>0</v>
      </c>
      <c r="BJ33" s="18">
        <v>0</v>
      </c>
      <c r="BK33" s="18">
        <v>0</v>
      </c>
      <c r="BL33" s="18">
        <v>0</v>
      </c>
      <c r="BM33" s="18">
        <v>-3929.991</v>
      </c>
      <c r="BN33" s="18">
        <v>0</v>
      </c>
      <c r="BO33" s="18">
        <v>-5061.6402599999983</v>
      </c>
      <c r="BP33" s="18">
        <v>0</v>
      </c>
      <c r="BQ33" s="18">
        <v>-8801.2127600000022</v>
      </c>
      <c r="BR33" s="18">
        <v>0</v>
      </c>
      <c r="BS33" s="18">
        <v>-6364.8166600000013</v>
      </c>
      <c r="BT33" s="18">
        <v>-59870.382379999995</v>
      </c>
      <c r="BU33" s="18">
        <v>0</v>
      </c>
      <c r="BV33" s="18">
        <v>-86.25</v>
      </c>
      <c r="BW33" s="18">
        <v>-3554.169819999996</v>
      </c>
      <c r="BX33" s="18">
        <v>-6648.1879100000006</v>
      </c>
      <c r="BY33" s="18">
        <v>-7928.1700000000028</v>
      </c>
      <c r="BZ33" s="18">
        <v>-8488.7268299999996</v>
      </c>
      <c r="CA33" s="18">
        <v>-10655.721480000004</v>
      </c>
      <c r="CB33" s="18">
        <v>-35.572189999999999</v>
      </c>
      <c r="CC33" s="226">
        <v>-3694.1974199999959</v>
      </c>
      <c r="CD33" s="317" t="s">
        <v>175</v>
      </c>
      <c r="CE33" s="108"/>
      <c r="CF33" s="108"/>
      <c r="CG33" s="210"/>
      <c r="CH33" s="236"/>
    </row>
    <row r="34" spans="2:98" s="2" customFormat="1" ht="15" customHeight="1" x14ac:dyDescent="0.35">
      <c r="B34" s="38" t="s">
        <v>151</v>
      </c>
      <c r="C34" s="51" t="s">
        <v>172</v>
      </c>
      <c r="D34" s="17">
        <f t="shared" si="0"/>
        <v>0</v>
      </c>
      <c r="E34" s="17">
        <f t="shared" si="1"/>
        <v>0</v>
      </c>
      <c r="F34" s="17">
        <f t="shared" si="2"/>
        <v>0</v>
      </c>
      <c r="G34" s="17">
        <f t="shared" si="3"/>
        <v>0</v>
      </c>
      <c r="H34" s="17">
        <f t="shared" si="4"/>
        <v>0</v>
      </c>
      <c r="I34" s="17">
        <f t="shared" si="5"/>
        <v>0</v>
      </c>
      <c r="J34" s="17">
        <f t="shared" si="6"/>
        <v>0</v>
      </c>
      <c r="K34" s="17">
        <f t="shared" si="7"/>
        <v>0</v>
      </c>
      <c r="L34" s="77">
        <f t="shared" si="8"/>
        <v>0</v>
      </c>
      <c r="M34" s="77">
        <f t="shared" si="9"/>
        <v>0</v>
      </c>
      <c r="N34" s="77">
        <f t="shared" si="10"/>
        <v>0</v>
      </c>
      <c r="O34" s="77">
        <f t="shared" si="11"/>
        <v>-3929.991</v>
      </c>
      <c r="P34" s="77">
        <f t="shared" si="12"/>
        <v>-13862.85302</v>
      </c>
      <c r="Q34" s="77">
        <f t="shared" si="13"/>
        <v>-66191.040160000004</v>
      </c>
      <c r="R34" s="77">
        <f t="shared" si="14"/>
        <v>-11139.026379999999</v>
      </c>
      <c r="S34" s="324">
        <v>0</v>
      </c>
      <c r="T34" s="17">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c r="AL34" s="17">
        <v>0</v>
      </c>
      <c r="AM34" s="17">
        <v>0</v>
      </c>
      <c r="AN34" s="17">
        <v>0</v>
      </c>
      <c r="AO34" s="17">
        <v>0</v>
      </c>
      <c r="AP34" s="17">
        <v>0</v>
      </c>
      <c r="AQ34" s="17">
        <v>0</v>
      </c>
      <c r="AR34" s="17">
        <v>0</v>
      </c>
      <c r="AS34" s="17">
        <v>0</v>
      </c>
      <c r="AT34" s="17">
        <v>0</v>
      </c>
      <c r="AU34" s="77">
        <v>0</v>
      </c>
      <c r="AV34" s="77">
        <v>0</v>
      </c>
      <c r="AW34" s="77">
        <v>0</v>
      </c>
      <c r="AX34" s="77">
        <v>0</v>
      </c>
      <c r="AY34" s="77">
        <v>0</v>
      </c>
      <c r="AZ34" s="17">
        <v>0</v>
      </c>
      <c r="BA34" s="17">
        <v>0</v>
      </c>
      <c r="BB34" s="17">
        <v>0</v>
      </c>
      <c r="BC34" s="17">
        <v>0</v>
      </c>
      <c r="BD34" s="17">
        <v>0</v>
      </c>
      <c r="BE34" s="17">
        <v>0</v>
      </c>
      <c r="BF34" s="17">
        <v>0</v>
      </c>
      <c r="BG34" s="17">
        <v>0</v>
      </c>
      <c r="BH34" s="17">
        <v>0</v>
      </c>
      <c r="BI34" s="17">
        <v>0</v>
      </c>
      <c r="BJ34" s="17">
        <v>0</v>
      </c>
      <c r="BK34" s="17">
        <v>0</v>
      </c>
      <c r="BL34" s="17">
        <v>0</v>
      </c>
      <c r="BM34" s="17">
        <v>-3929.991</v>
      </c>
      <c r="BN34" s="17">
        <v>0</v>
      </c>
      <c r="BO34" s="17">
        <v>-5061.6402599999983</v>
      </c>
      <c r="BP34" s="17">
        <v>0</v>
      </c>
      <c r="BQ34" s="17">
        <v>-8801.2127600000022</v>
      </c>
      <c r="BR34" s="17">
        <v>0</v>
      </c>
      <c r="BS34" s="17">
        <v>-6320.6577800000014</v>
      </c>
      <c r="BT34" s="17">
        <v>-59870.382379999995</v>
      </c>
      <c r="BU34" s="17">
        <v>0</v>
      </c>
      <c r="BV34" s="17">
        <v>0</v>
      </c>
      <c r="BW34" s="17">
        <v>-3541.1155899999962</v>
      </c>
      <c r="BX34" s="17">
        <v>0</v>
      </c>
      <c r="BY34" s="17">
        <v>-7597.9107900000026</v>
      </c>
      <c r="BZ34" s="17">
        <v>0</v>
      </c>
      <c r="CA34" s="17">
        <v>-10110.665070000005</v>
      </c>
      <c r="CB34" s="17">
        <v>0</v>
      </c>
      <c r="CC34" s="223">
        <v>-3695.1201099999957</v>
      </c>
      <c r="CD34" s="318" t="s">
        <v>139</v>
      </c>
      <c r="CE34" s="108"/>
      <c r="CF34" s="108"/>
      <c r="CG34" s="210"/>
      <c r="CH34" s="236"/>
    </row>
    <row r="35" spans="2:98" s="2" customFormat="1" ht="15" customHeight="1" x14ac:dyDescent="0.35">
      <c r="B35" s="38" t="s">
        <v>152</v>
      </c>
      <c r="C35" s="51" t="s">
        <v>319</v>
      </c>
      <c r="D35" s="17">
        <f t="shared" si="0"/>
        <v>0</v>
      </c>
      <c r="E35" s="17">
        <f t="shared" si="1"/>
        <v>0</v>
      </c>
      <c r="F35" s="17">
        <f t="shared" si="2"/>
        <v>0</v>
      </c>
      <c r="G35" s="17">
        <f t="shared" si="3"/>
        <v>0</v>
      </c>
      <c r="H35" s="17">
        <f t="shared" si="4"/>
        <v>0</v>
      </c>
      <c r="I35" s="17">
        <f t="shared" si="5"/>
        <v>0</v>
      </c>
      <c r="J35" s="17">
        <f t="shared" si="6"/>
        <v>0</v>
      </c>
      <c r="K35" s="17">
        <f t="shared" si="7"/>
        <v>0</v>
      </c>
      <c r="L35" s="78">
        <f t="shared" si="8"/>
        <v>0</v>
      </c>
      <c r="M35" s="78">
        <f t="shared" si="9"/>
        <v>0</v>
      </c>
      <c r="N35" s="78">
        <f t="shared" si="10"/>
        <v>0</v>
      </c>
      <c r="O35" s="78">
        <f t="shared" si="11"/>
        <v>0</v>
      </c>
      <c r="P35" s="78">
        <f t="shared" si="12"/>
        <v>0</v>
      </c>
      <c r="Q35" s="78">
        <f t="shared" si="13"/>
        <v>130.40888000000001</v>
      </c>
      <c r="R35" s="78">
        <f t="shared" si="14"/>
        <v>15480.22818</v>
      </c>
      <c r="S35" s="324">
        <v>0</v>
      </c>
      <c r="T35" s="17">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c r="AL35" s="17">
        <v>0</v>
      </c>
      <c r="AM35" s="17">
        <v>0</v>
      </c>
      <c r="AN35" s="17">
        <v>0</v>
      </c>
      <c r="AO35" s="17">
        <v>0</v>
      </c>
      <c r="AP35" s="17">
        <v>0</v>
      </c>
      <c r="AQ35" s="17">
        <v>0</v>
      </c>
      <c r="AR35" s="17">
        <v>0</v>
      </c>
      <c r="AS35" s="17">
        <v>0</v>
      </c>
      <c r="AT35" s="17">
        <v>0</v>
      </c>
      <c r="AU35" s="78">
        <v>0</v>
      </c>
      <c r="AV35" s="78">
        <v>0</v>
      </c>
      <c r="AW35" s="78">
        <v>0</v>
      </c>
      <c r="AX35" s="78">
        <v>0</v>
      </c>
      <c r="AY35" s="78">
        <v>0</v>
      </c>
      <c r="AZ35" s="17">
        <v>0</v>
      </c>
      <c r="BA35" s="17">
        <v>0</v>
      </c>
      <c r="BB35" s="17">
        <v>0</v>
      </c>
      <c r="BC35" s="17">
        <v>0</v>
      </c>
      <c r="BD35" s="17">
        <v>0</v>
      </c>
      <c r="BE35" s="17">
        <v>0</v>
      </c>
      <c r="BF35" s="17">
        <v>0</v>
      </c>
      <c r="BG35" s="17">
        <v>0</v>
      </c>
      <c r="BH35" s="17">
        <v>0</v>
      </c>
      <c r="BI35" s="17">
        <v>0</v>
      </c>
      <c r="BJ35" s="17">
        <v>0</v>
      </c>
      <c r="BK35" s="17">
        <v>0</v>
      </c>
      <c r="BL35" s="17">
        <v>0</v>
      </c>
      <c r="BM35" s="17">
        <v>0</v>
      </c>
      <c r="BN35" s="17">
        <v>0</v>
      </c>
      <c r="BO35" s="17">
        <v>0</v>
      </c>
      <c r="BP35" s="17">
        <v>0</v>
      </c>
      <c r="BQ35" s="17">
        <v>0</v>
      </c>
      <c r="BR35" s="17">
        <v>0</v>
      </c>
      <c r="BS35" s="17">
        <v>44.158879999999996</v>
      </c>
      <c r="BT35" s="17">
        <v>0</v>
      </c>
      <c r="BU35" s="17">
        <v>0</v>
      </c>
      <c r="BV35" s="17">
        <v>86.25</v>
      </c>
      <c r="BW35" s="17">
        <v>13.05423</v>
      </c>
      <c r="BX35" s="17">
        <v>6648.1879100000006</v>
      </c>
      <c r="BY35" s="17">
        <v>330.25920999999994</v>
      </c>
      <c r="BZ35" s="17">
        <v>8488.7268299999996</v>
      </c>
      <c r="CA35" s="17">
        <v>545.05640999999991</v>
      </c>
      <c r="CB35" s="17">
        <v>35.572189999999999</v>
      </c>
      <c r="CC35" s="223">
        <v>-0.92269000000000001</v>
      </c>
      <c r="CD35" s="318" t="s">
        <v>321</v>
      </c>
      <c r="CE35" s="108"/>
      <c r="CF35" s="108"/>
      <c r="CG35" s="210"/>
      <c r="CH35" s="236"/>
    </row>
    <row r="36" spans="2:98" s="2" customFormat="1" ht="15" customHeight="1" x14ac:dyDescent="0.4">
      <c r="B36" s="39" t="s">
        <v>153</v>
      </c>
      <c r="C36" s="50" t="s">
        <v>154</v>
      </c>
      <c r="D36" s="18">
        <f t="shared" si="0"/>
        <v>94007.11076999997</v>
      </c>
      <c r="E36" s="18">
        <f t="shared" si="1"/>
        <v>104131.87195000003</v>
      </c>
      <c r="F36" s="18">
        <f t="shared" si="2"/>
        <v>-73576.967009999993</v>
      </c>
      <c r="G36" s="18">
        <f t="shared" si="3"/>
        <v>-84378.466345817564</v>
      </c>
      <c r="H36" s="18">
        <f t="shared" si="4"/>
        <v>63608.842213506025</v>
      </c>
      <c r="I36" s="18">
        <f t="shared" si="5"/>
        <v>360542.05230308056</v>
      </c>
      <c r="J36" s="18">
        <f t="shared" si="6"/>
        <v>-323059.91282755416</v>
      </c>
      <c r="K36" s="18">
        <f t="shared" si="7"/>
        <v>-262474.92095328833</v>
      </c>
      <c r="L36" s="88">
        <f t="shared" si="8"/>
        <v>-550835.42093315837</v>
      </c>
      <c r="M36" s="88">
        <f t="shared" si="9"/>
        <v>-412239.18099835888</v>
      </c>
      <c r="N36" s="88">
        <f t="shared" si="10"/>
        <v>-502277.91254167142</v>
      </c>
      <c r="O36" s="88">
        <f t="shared" si="11"/>
        <v>-388211.5873100321</v>
      </c>
      <c r="P36" s="88">
        <f t="shared" si="12"/>
        <v>-208261.55441029687</v>
      </c>
      <c r="Q36" s="88">
        <f t="shared" si="13"/>
        <v>-231024.99758311798</v>
      </c>
      <c r="R36" s="88">
        <f t="shared" si="14"/>
        <v>-547307.35630763229</v>
      </c>
      <c r="S36" s="325">
        <v>9450.2597800000076</v>
      </c>
      <c r="T36" s="18">
        <v>73512.707850000006</v>
      </c>
      <c r="U36" s="18">
        <v>81396.172799999971</v>
      </c>
      <c r="V36" s="18">
        <v>-70352.02966</v>
      </c>
      <c r="W36" s="18">
        <v>94654.052150000018</v>
      </c>
      <c r="X36" s="18">
        <v>-30258.157459999995</v>
      </c>
      <c r="Y36" s="18">
        <v>120800.44561</v>
      </c>
      <c r="Z36" s="18">
        <v>-81064.468349999981</v>
      </c>
      <c r="AA36" s="18">
        <v>-71587.323342500022</v>
      </c>
      <c r="AB36" s="18">
        <v>-37248.979602499981</v>
      </c>
      <c r="AC36" s="18">
        <v>95059.096647500017</v>
      </c>
      <c r="AD36" s="18">
        <v>-59799.760712500007</v>
      </c>
      <c r="AE36" s="18">
        <v>-75435.922131454397</v>
      </c>
      <c r="AF36" s="18">
        <v>4829.7313985456285</v>
      </c>
      <c r="AG36" s="18">
        <v>132658.4931085456</v>
      </c>
      <c r="AH36" s="18">
        <v>-146430.7687214544</v>
      </c>
      <c r="AI36" s="18">
        <v>-23010.527382590451</v>
      </c>
      <c r="AJ36" s="18">
        <v>36718.765048242276</v>
      </c>
      <c r="AK36" s="18">
        <v>164949.60485705326</v>
      </c>
      <c r="AL36" s="18">
        <v>-115049.00030919907</v>
      </c>
      <c r="AM36" s="18">
        <v>-11171.329851355238</v>
      </c>
      <c r="AN36" s="18">
        <v>69443.887029295031</v>
      </c>
      <c r="AO36" s="18">
        <v>425653.74424382322</v>
      </c>
      <c r="AP36" s="18">
        <v>-123384.24911868248</v>
      </c>
      <c r="AQ36" s="18">
        <v>-54534.161621348321</v>
      </c>
      <c r="AR36" s="18">
        <v>-79967.69643003674</v>
      </c>
      <c r="AS36" s="18">
        <v>94819.124755555065</v>
      </c>
      <c r="AT36" s="18">
        <v>-283377.17953172419</v>
      </c>
      <c r="AU36" s="18">
        <v>-99096.925316293258</v>
      </c>
      <c r="AV36" s="18">
        <v>-4768.2235855900217</v>
      </c>
      <c r="AW36" s="18">
        <v>140392.09625314019</v>
      </c>
      <c r="AX36" s="18">
        <v>-299001.86830454523</v>
      </c>
      <c r="AY36" s="18">
        <v>5165.4131505515488</v>
      </c>
      <c r="AZ36" s="18">
        <v>-322469.66248355643</v>
      </c>
      <c r="BA36" s="18">
        <v>132720.44515143748</v>
      </c>
      <c r="BB36" s="18">
        <v>-366251.61675159098</v>
      </c>
      <c r="BC36" s="18">
        <v>-153185.16510714733</v>
      </c>
      <c r="BD36" s="18">
        <v>-100250.40076713001</v>
      </c>
      <c r="BE36" s="18">
        <v>137319.65461342552</v>
      </c>
      <c r="BF36" s="18">
        <v>-296123.2697375071</v>
      </c>
      <c r="BG36" s="18">
        <v>7166.7576403246203</v>
      </c>
      <c r="BH36" s="18">
        <v>-488538.37997846585</v>
      </c>
      <c r="BI36" s="18">
        <v>98342.689362944016</v>
      </c>
      <c r="BJ36" s="18">
        <v>-119248.97956647423</v>
      </c>
      <c r="BK36" s="18">
        <v>37952.125231931626</v>
      </c>
      <c r="BL36" s="18">
        <v>-148641.50340871842</v>
      </c>
      <c r="BM36" s="18">
        <v>-11195.093551780621</v>
      </c>
      <c r="BN36" s="18">
        <v>-266327.11558146472</v>
      </c>
      <c r="BO36" s="18">
        <v>-8224.0169596076012</v>
      </c>
      <c r="BP36" s="18">
        <v>-90495.465730568219</v>
      </c>
      <c r="BQ36" s="18">
        <v>44471.176277820217</v>
      </c>
      <c r="BR36" s="18">
        <v>-154013.24799794127</v>
      </c>
      <c r="BS36" s="18">
        <v>-131426.66383856747</v>
      </c>
      <c r="BT36" s="18">
        <v>5072.9243646492105</v>
      </c>
      <c r="BU36" s="18">
        <v>63065.85068931253</v>
      </c>
      <c r="BV36" s="18">
        <v>-167737.10879851226</v>
      </c>
      <c r="BW36" s="18">
        <v>-59127.30822496154</v>
      </c>
      <c r="BX36" s="18">
        <v>-85331.861341839118</v>
      </c>
      <c r="BY36" s="18">
        <v>51896.541694330284</v>
      </c>
      <c r="BZ36" s="18">
        <v>-454744.72843516187</v>
      </c>
      <c r="CA36" s="18">
        <v>-56723.775334864957</v>
      </c>
      <c r="CB36" s="18">
        <v>-128814.83288057188</v>
      </c>
      <c r="CC36" s="226">
        <v>31553.409605596127</v>
      </c>
      <c r="CD36" s="317" t="s">
        <v>176</v>
      </c>
      <c r="CE36" s="108"/>
      <c r="CF36" s="108"/>
      <c r="CG36" s="210"/>
      <c r="CH36" s="236"/>
    </row>
    <row r="37" spans="2:98" s="2" customFormat="1" ht="15" customHeight="1" x14ac:dyDescent="0.35">
      <c r="B37" s="38" t="s">
        <v>155</v>
      </c>
      <c r="C37" s="51" t="s">
        <v>521</v>
      </c>
      <c r="D37" s="17">
        <f t="shared" si="0"/>
        <v>78460.208419999995</v>
      </c>
      <c r="E37" s="17">
        <f t="shared" si="1"/>
        <v>91609.670069999964</v>
      </c>
      <c r="F37" s="17">
        <f t="shared" si="2"/>
        <v>107425.92004000003</v>
      </c>
      <c r="G37" s="17">
        <f t="shared" si="3"/>
        <v>-50752.716295817547</v>
      </c>
      <c r="H37" s="17">
        <f t="shared" si="4"/>
        <v>47198.224137228914</v>
      </c>
      <c r="I37" s="17">
        <f t="shared" si="5"/>
        <v>353338.22938596306</v>
      </c>
      <c r="J37" s="17">
        <f t="shared" si="6"/>
        <v>-139929.25840987609</v>
      </c>
      <c r="K37" s="17">
        <f t="shared" si="7"/>
        <v>118184.60827999997</v>
      </c>
      <c r="L37" s="77">
        <f t="shared" si="8"/>
        <v>95597.487895110142</v>
      </c>
      <c r="M37" s="77">
        <f t="shared" si="9"/>
        <v>-117049.36103944888</v>
      </c>
      <c r="N37" s="77">
        <f t="shared" si="10"/>
        <v>-8057.7629816715125</v>
      </c>
      <c r="O37" s="77">
        <f t="shared" si="11"/>
        <v>-89224.638035548371</v>
      </c>
      <c r="P37" s="77">
        <f t="shared" si="12"/>
        <v>-334399.5304521044</v>
      </c>
      <c r="Q37" s="77">
        <f t="shared" si="13"/>
        <v>-521658.95712497394</v>
      </c>
      <c r="R37" s="77">
        <f t="shared" si="14"/>
        <v>-582282.99122865254</v>
      </c>
      <c r="S37" s="324">
        <v>-33900.639589999999</v>
      </c>
      <c r="T37" s="17">
        <v>117473.98237</v>
      </c>
      <c r="U37" s="17">
        <v>12525.229029999986</v>
      </c>
      <c r="V37" s="17">
        <v>-17638.363390000002</v>
      </c>
      <c r="W37" s="17">
        <v>64199.862950000002</v>
      </c>
      <c r="X37" s="17">
        <v>5280.0235999999986</v>
      </c>
      <c r="Y37" s="17">
        <v>78536.001799999984</v>
      </c>
      <c r="Z37" s="17">
        <v>-56406.218280000001</v>
      </c>
      <c r="AA37" s="17">
        <v>-36676.282582500004</v>
      </c>
      <c r="AB37" s="17">
        <v>31543.829627500003</v>
      </c>
      <c r="AC37" s="17">
        <v>165169.97830750002</v>
      </c>
      <c r="AD37" s="17">
        <v>-52611.605312500011</v>
      </c>
      <c r="AE37" s="17">
        <v>-4218.0668614543829</v>
      </c>
      <c r="AF37" s="17">
        <v>-6177.3765814543758</v>
      </c>
      <c r="AG37" s="17">
        <v>86087.311068545605</v>
      </c>
      <c r="AH37" s="17">
        <v>-126444.5839214544</v>
      </c>
      <c r="AI37" s="17">
        <v>3410.0816393072296</v>
      </c>
      <c r="AJ37" s="17">
        <v>8061.1131493072207</v>
      </c>
      <c r="AK37" s="17">
        <v>129316.02860930722</v>
      </c>
      <c r="AL37" s="17">
        <v>-93588.99926069277</v>
      </c>
      <c r="AM37" s="17">
        <v>-13011.643416847042</v>
      </c>
      <c r="AN37" s="17">
        <v>265804.7362915788</v>
      </c>
      <c r="AO37" s="17">
        <v>229443.23330673316</v>
      </c>
      <c r="AP37" s="17">
        <v>-128898.09679550186</v>
      </c>
      <c r="AQ37" s="17">
        <v>-34489.998814861639</v>
      </c>
      <c r="AR37" s="17">
        <v>-62512.261405377663</v>
      </c>
      <c r="AS37" s="17">
        <v>150172.75113632812</v>
      </c>
      <c r="AT37" s="17">
        <v>-193099.74932596492</v>
      </c>
      <c r="AU37" s="77">
        <v>-57600.401990000013</v>
      </c>
      <c r="AV37" s="77">
        <v>51773.029899999972</v>
      </c>
      <c r="AW37" s="77">
        <v>184942.31956</v>
      </c>
      <c r="AX37" s="77">
        <v>-60930.339189999984</v>
      </c>
      <c r="AY37" s="77">
        <v>18905.849087356881</v>
      </c>
      <c r="AZ37" s="17">
        <v>74870.620914535524</v>
      </c>
      <c r="BA37" s="17">
        <v>193913.588000866</v>
      </c>
      <c r="BB37" s="17">
        <v>-192092.57010764827</v>
      </c>
      <c r="BC37" s="17">
        <v>14510.192922852717</v>
      </c>
      <c r="BD37" s="17">
        <v>-78827.72923713013</v>
      </c>
      <c r="BE37" s="17">
        <v>133678.70188342567</v>
      </c>
      <c r="BF37" s="17">
        <v>-186410.52660859714</v>
      </c>
      <c r="BG37" s="17">
        <v>46238.206530324562</v>
      </c>
      <c r="BH37" s="17">
        <v>-95975.554088465826</v>
      </c>
      <c r="BI37" s="17">
        <v>53414.164552944007</v>
      </c>
      <c r="BJ37" s="17">
        <v>-11734.579976474255</v>
      </c>
      <c r="BK37" s="17">
        <v>34239.029161148734</v>
      </c>
      <c r="BL37" s="17">
        <v>-89415.292036210172</v>
      </c>
      <c r="BM37" s="17">
        <v>99989.946732388489</v>
      </c>
      <c r="BN37" s="17">
        <v>-134038.32189287542</v>
      </c>
      <c r="BO37" s="17">
        <v>-5010.0586177593168</v>
      </c>
      <c r="BP37" s="17">
        <v>-195372.24022571434</v>
      </c>
      <c r="BQ37" s="17">
        <v>80653.123939310521</v>
      </c>
      <c r="BR37" s="17">
        <v>-214670.35554794123</v>
      </c>
      <c r="BS37" s="17">
        <v>-62491.94185746424</v>
      </c>
      <c r="BT37" s="17">
        <v>-130113.20809535052</v>
      </c>
      <c r="BU37" s="17">
        <v>-62692.414363646894</v>
      </c>
      <c r="BV37" s="17">
        <v>-266361.39280851226</v>
      </c>
      <c r="BW37" s="17">
        <v>-75862.761549468632</v>
      </c>
      <c r="BX37" s="17">
        <v>-166938.75466883933</v>
      </c>
      <c r="BY37" s="17">
        <v>-156530.60627518271</v>
      </c>
      <c r="BZ37" s="17">
        <v>-182950.86873516184</v>
      </c>
      <c r="CA37" s="17">
        <v>-85012.328932558637</v>
      </c>
      <c r="CB37" s="17">
        <v>-123276.69624057187</v>
      </c>
      <c r="CC37" s="223">
        <v>-97943.463814200455</v>
      </c>
      <c r="CD37" s="318" t="s">
        <v>522</v>
      </c>
      <c r="CE37" s="108"/>
      <c r="CF37" s="108"/>
      <c r="CG37" s="210"/>
      <c r="CH37" s="236"/>
    </row>
    <row r="38" spans="2:98" s="2" customFormat="1" ht="15" customHeight="1" x14ac:dyDescent="0.35">
      <c r="B38" s="38" t="s">
        <v>156</v>
      </c>
      <c r="C38" s="51" t="s">
        <v>319</v>
      </c>
      <c r="D38" s="17">
        <f t="shared" si="0"/>
        <v>-15546.902349999989</v>
      </c>
      <c r="E38" s="17">
        <f t="shared" si="1"/>
        <v>-12522.201880000048</v>
      </c>
      <c r="F38" s="17">
        <f t="shared" si="2"/>
        <v>181002.88704999996</v>
      </c>
      <c r="G38" s="17">
        <f t="shared" si="3"/>
        <v>33625.750050000002</v>
      </c>
      <c r="H38" s="17">
        <f t="shared" si="4"/>
        <v>-16410.618076277089</v>
      </c>
      <c r="I38" s="17">
        <f t="shared" si="5"/>
        <v>-7203.8229171174908</v>
      </c>
      <c r="J38" s="17">
        <f t="shared" si="6"/>
        <v>183130.65441767807</v>
      </c>
      <c r="K38" s="17">
        <f t="shared" si="7"/>
        <v>380659.52923328825</v>
      </c>
      <c r="L38" s="78">
        <f t="shared" si="8"/>
        <v>646432.90882826853</v>
      </c>
      <c r="M38" s="78">
        <f t="shared" si="9"/>
        <v>295189.81995891005</v>
      </c>
      <c r="N38" s="78">
        <f t="shared" si="10"/>
        <v>494220.14955999993</v>
      </c>
      <c r="O38" s="78">
        <f t="shared" si="11"/>
        <v>298986.94927448378</v>
      </c>
      <c r="P38" s="78">
        <f t="shared" si="12"/>
        <v>-126137.9760418075</v>
      </c>
      <c r="Q38" s="78">
        <f t="shared" si="13"/>
        <v>-290633.9595418559</v>
      </c>
      <c r="R38" s="78">
        <f t="shared" si="14"/>
        <v>-34975.634921020246</v>
      </c>
      <c r="S38" s="324">
        <v>-43350.899370000006</v>
      </c>
      <c r="T38" s="17">
        <v>43961.274519999999</v>
      </c>
      <c r="U38" s="17">
        <v>-68870.943769999983</v>
      </c>
      <c r="V38" s="17">
        <v>52713.666270000002</v>
      </c>
      <c r="W38" s="17">
        <v>-30454.189200000019</v>
      </c>
      <c r="X38" s="17">
        <v>35538.181059999995</v>
      </c>
      <c r="Y38" s="17">
        <v>-42264.443810000004</v>
      </c>
      <c r="Z38" s="17">
        <v>24658.250069999984</v>
      </c>
      <c r="AA38" s="17">
        <v>34911.040760000011</v>
      </c>
      <c r="AB38" s="17">
        <v>68792.809229999984</v>
      </c>
      <c r="AC38" s="17">
        <v>70110.881659999999</v>
      </c>
      <c r="AD38" s="17">
        <v>7188.1553999999951</v>
      </c>
      <c r="AE38" s="17">
        <v>71217.855270000015</v>
      </c>
      <c r="AF38" s="17">
        <v>-11007.107980000004</v>
      </c>
      <c r="AG38" s="17">
        <v>-46571.18204</v>
      </c>
      <c r="AH38" s="17">
        <v>19986.184799999992</v>
      </c>
      <c r="AI38" s="17">
        <v>26420.609021897682</v>
      </c>
      <c r="AJ38" s="17">
        <v>-28657.651898935055</v>
      </c>
      <c r="AK38" s="17">
        <v>-35633.576247746023</v>
      </c>
      <c r="AL38" s="17">
        <v>21460.001048506303</v>
      </c>
      <c r="AM38" s="17">
        <v>-1840.3135654918049</v>
      </c>
      <c r="AN38" s="17">
        <v>196360.84926228377</v>
      </c>
      <c r="AO38" s="17">
        <v>-196210.51093709006</v>
      </c>
      <c r="AP38" s="17">
        <v>-5513.8476768193805</v>
      </c>
      <c r="AQ38" s="17">
        <v>20044.162806486682</v>
      </c>
      <c r="AR38" s="17">
        <v>17455.435024659069</v>
      </c>
      <c r="AS38" s="17">
        <v>55353.626380773057</v>
      </c>
      <c r="AT38" s="17">
        <v>90277.430205759287</v>
      </c>
      <c r="AU38" s="78">
        <v>41496.523326293245</v>
      </c>
      <c r="AV38" s="78">
        <v>56541.253485589994</v>
      </c>
      <c r="AW38" s="78">
        <v>44550.223306859807</v>
      </c>
      <c r="AX38" s="78">
        <v>238071.52911454524</v>
      </c>
      <c r="AY38" s="78">
        <v>13740.435936805332</v>
      </c>
      <c r="AZ38" s="17">
        <v>397340.28339809197</v>
      </c>
      <c r="BA38" s="17">
        <v>61193.142849428536</v>
      </c>
      <c r="BB38" s="17">
        <v>174159.04664394268</v>
      </c>
      <c r="BC38" s="17">
        <v>167695.35803000006</v>
      </c>
      <c r="BD38" s="17">
        <v>21422.671529999876</v>
      </c>
      <c r="BE38" s="17">
        <v>-3640.9527299998308</v>
      </c>
      <c r="BF38" s="17">
        <v>109712.74312890998</v>
      </c>
      <c r="BG38" s="17">
        <v>39071.448889999941</v>
      </c>
      <c r="BH38" s="17">
        <v>392562.82589000004</v>
      </c>
      <c r="BI38" s="17">
        <v>-44928.524810000017</v>
      </c>
      <c r="BJ38" s="17">
        <v>107514.39958999997</v>
      </c>
      <c r="BK38" s="17">
        <v>-3713.0960707828922</v>
      </c>
      <c r="BL38" s="17">
        <v>59226.211372508245</v>
      </c>
      <c r="BM38" s="17">
        <v>111185.04028416911</v>
      </c>
      <c r="BN38" s="17">
        <v>132288.7936885893</v>
      </c>
      <c r="BO38" s="17">
        <v>3213.9583418482839</v>
      </c>
      <c r="BP38" s="17">
        <v>-104876.77449514612</v>
      </c>
      <c r="BQ38" s="17">
        <v>36181.947661490303</v>
      </c>
      <c r="BR38" s="17">
        <v>-60657.107549999972</v>
      </c>
      <c r="BS38" s="17">
        <v>68934.721981103241</v>
      </c>
      <c r="BT38" s="17">
        <v>-135186.13245999973</v>
      </c>
      <c r="BU38" s="17">
        <v>-125758.26505295942</v>
      </c>
      <c r="BV38" s="17">
        <v>-98624.284010000003</v>
      </c>
      <c r="BW38" s="17">
        <v>-16735.453324507089</v>
      </c>
      <c r="BX38" s="17">
        <v>-81606.893327000216</v>
      </c>
      <c r="BY38" s="17">
        <v>-208427.147969513</v>
      </c>
      <c r="BZ38" s="17">
        <v>271793.85970000003</v>
      </c>
      <c r="CA38" s="17">
        <v>-28288.553597693681</v>
      </c>
      <c r="CB38" s="17">
        <v>5538.1366400000079</v>
      </c>
      <c r="CC38" s="223">
        <v>-129496.87341979658</v>
      </c>
      <c r="CD38" s="318" t="s">
        <v>321</v>
      </c>
      <c r="CE38" s="108"/>
      <c r="CF38" s="108"/>
      <c r="CG38" s="210"/>
      <c r="CH38" s="236"/>
    </row>
    <row r="39" spans="2:98" s="2" customFormat="1" ht="15" customHeight="1" thickBot="1" x14ac:dyDescent="0.45">
      <c r="B39" s="39" t="s">
        <v>157</v>
      </c>
      <c r="C39" s="57" t="s">
        <v>335</v>
      </c>
      <c r="D39" s="55">
        <f t="shared" si="0"/>
        <v>16584.558050000007</v>
      </c>
      <c r="E39" s="55">
        <f t="shared" si="1"/>
        <v>-114323.38123</v>
      </c>
      <c r="F39" s="55">
        <f t="shared" si="2"/>
        <v>44620.946959999972</v>
      </c>
      <c r="G39" s="55">
        <f t="shared" si="3"/>
        <v>78679.762830000021</v>
      </c>
      <c r="H39" s="55">
        <f t="shared" si="4"/>
        <v>118567.26169</v>
      </c>
      <c r="I39" s="55">
        <f t="shared" si="5"/>
        <v>76649.82076000009</v>
      </c>
      <c r="J39" s="55">
        <f t="shared" si="6"/>
        <v>128626.63702999993</v>
      </c>
      <c r="K39" s="55">
        <f t="shared" si="7"/>
        <v>97073.27724000001</v>
      </c>
      <c r="L39" s="55">
        <f t="shared" si="8"/>
        <v>201763.59471999994</v>
      </c>
      <c r="M39" s="55">
        <f t="shared" si="9"/>
        <v>316045.60493000015</v>
      </c>
      <c r="N39" s="55">
        <f t="shared" si="10"/>
        <v>374322.66727000003</v>
      </c>
      <c r="O39" s="55">
        <f t="shared" si="11"/>
        <v>7479.5564100000483</v>
      </c>
      <c r="P39" s="55">
        <f t="shared" si="12"/>
        <v>165085.50493999996</v>
      </c>
      <c r="Q39" s="55">
        <f t="shared" si="13"/>
        <v>-483167.73002999998</v>
      </c>
      <c r="R39" s="55">
        <f t="shared" si="14"/>
        <v>242815.07124999989</v>
      </c>
      <c r="S39" s="329">
        <v>-54796.366000000002</v>
      </c>
      <c r="T39" s="55">
        <v>-40687.275999999998</v>
      </c>
      <c r="U39" s="55">
        <v>168725.236</v>
      </c>
      <c r="V39" s="55">
        <v>-56657.035950000005</v>
      </c>
      <c r="W39" s="55">
        <v>-107446.85618000005</v>
      </c>
      <c r="X39" s="55">
        <v>102375.36607000002</v>
      </c>
      <c r="Y39" s="55">
        <v>-42714.067440000006</v>
      </c>
      <c r="Z39" s="55">
        <v>-66537.823679999972</v>
      </c>
      <c r="AA39" s="55">
        <v>-14072.363020000026</v>
      </c>
      <c r="AB39" s="55">
        <v>-2302.0915699999778</v>
      </c>
      <c r="AC39" s="55">
        <v>109686.69856999999</v>
      </c>
      <c r="AD39" s="55">
        <v>-48691.297020000013</v>
      </c>
      <c r="AE39" s="55">
        <v>-15177.602059999988</v>
      </c>
      <c r="AF39" s="55">
        <v>-26877.073709999979</v>
      </c>
      <c r="AG39" s="55">
        <v>64291.56370999998</v>
      </c>
      <c r="AH39" s="55">
        <v>56442.874890000014</v>
      </c>
      <c r="AI39" s="55">
        <v>-8504.6671599999809</v>
      </c>
      <c r="AJ39" s="55">
        <v>114416.14455</v>
      </c>
      <c r="AK39" s="55">
        <v>4529.6817400000136</v>
      </c>
      <c r="AL39" s="55">
        <v>8126.102559999973</v>
      </c>
      <c r="AM39" s="55">
        <v>391661.25509000011</v>
      </c>
      <c r="AN39" s="55">
        <v>-119998.14677000004</v>
      </c>
      <c r="AO39" s="55">
        <v>-157014.26498000001</v>
      </c>
      <c r="AP39" s="55">
        <v>-37999.022579999953</v>
      </c>
      <c r="AQ39" s="55">
        <v>193253.49499999991</v>
      </c>
      <c r="AR39" s="55">
        <v>-200080.22668000002</v>
      </c>
      <c r="AS39" s="55">
        <v>79990.347380000108</v>
      </c>
      <c r="AT39" s="55">
        <v>55463.021329999923</v>
      </c>
      <c r="AU39" s="55">
        <v>-43558.827889999928</v>
      </c>
      <c r="AV39" s="55">
        <v>-55292.502550000012</v>
      </c>
      <c r="AW39" s="55">
        <v>86251.871819999986</v>
      </c>
      <c r="AX39" s="55">
        <v>109672.73585999996</v>
      </c>
      <c r="AY39" s="55">
        <v>-111925.21351999998</v>
      </c>
      <c r="AZ39" s="55">
        <v>234160.77060000008</v>
      </c>
      <c r="BA39" s="55">
        <v>89543.494469999903</v>
      </c>
      <c r="BB39" s="55">
        <v>-10015.456830000043</v>
      </c>
      <c r="BC39" s="55">
        <v>-82801.419789999956</v>
      </c>
      <c r="BD39" s="55">
        <v>-130020.98437999999</v>
      </c>
      <c r="BE39" s="55">
        <v>58610.915340000036</v>
      </c>
      <c r="BF39" s="55">
        <v>470257.09376000002</v>
      </c>
      <c r="BG39" s="55">
        <v>-420293.864</v>
      </c>
      <c r="BH39" s="55">
        <v>266505.62597000005</v>
      </c>
      <c r="BI39" s="55">
        <v>-147406.88730000006</v>
      </c>
      <c r="BJ39" s="55">
        <v>675517.79260000004</v>
      </c>
      <c r="BK39" s="55">
        <v>-335405.05875999999</v>
      </c>
      <c r="BL39" s="55">
        <v>-30985.84598000002</v>
      </c>
      <c r="BM39" s="55">
        <v>241060.61653999993</v>
      </c>
      <c r="BN39" s="55">
        <v>132809.84461000015</v>
      </c>
      <c r="BO39" s="55">
        <v>-63525.558790000083</v>
      </c>
      <c r="BP39" s="55">
        <v>-32157.297519999982</v>
      </c>
      <c r="BQ39" s="55">
        <v>263404.53820000007</v>
      </c>
      <c r="BR39" s="55">
        <v>-2636.1769500000478</v>
      </c>
      <c r="BS39" s="55">
        <v>-125451.69153000008</v>
      </c>
      <c r="BT39" s="55">
        <v>-169238.61758999992</v>
      </c>
      <c r="BU39" s="55">
        <v>7641.1484700000283</v>
      </c>
      <c r="BV39" s="55">
        <v>-196118.56938</v>
      </c>
      <c r="BW39" s="55">
        <v>421103.38935000001</v>
      </c>
      <c r="BX39" s="55">
        <v>-263527.24130000005</v>
      </c>
      <c r="BY39" s="55">
        <v>64086.892899999977</v>
      </c>
      <c r="BZ39" s="55">
        <v>21152.030299999951</v>
      </c>
      <c r="CA39" s="55">
        <v>-411281.41692999989</v>
      </c>
      <c r="CB39" s="55">
        <v>285464.80261999997</v>
      </c>
      <c r="CC39" s="224">
        <v>46551.272560000005</v>
      </c>
      <c r="CD39" s="319" t="s">
        <v>336</v>
      </c>
      <c r="CE39" s="108"/>
      <c r="CF39" s="108"/>
      <c r="CG39" s="210"/>
      <c r="CH39" s="236"/>
    </row>
    <row r="40" spans="2:98" ht="15" customHeight="1" thickBot="1" x14ac:dyDescent="0.45">
      <c r="B40" s="69" t="s">
        <v>158</v>
      </c>
      <c r="C40" s="84" t="s">
        <v>160</v>
      </c>
      <c r="D40" s="98">
        <f t="shared" si="0"/>
        <v>2389.4534005137721</v>
      </c>
      <c r="E40" s="98">
        <f t="shared" si="1"/>
        <v>-62532.738902520825</v>
      </c>
      <c r="F40" s="98">
        <f t="shared" si="2"/>
        <v>12866.477788558026</v>
      </c>
      <c r="G40" s="98">
        <f t="shared" si="3"/>
        <v>8879.2770966710814</v>
      </c>
      <c r="H40" s="98">
        <f t="shared" si="4"/>
        <v>172985.94010373938</v>
      </c>
      <c r="I40" s="98">
        <f t="shared" si="5"/>
        <v>103467.41352259688</v>
      </c>
      <c r="J40" s="98">
        <f t="shared" si="6"/>
        <v>79630.735948117916</v>
      </c>
      <c r="K40" s="98">
        <f t="shared" si="7"/>
        <v>15555.024747904332</v>
      </c>
      <c r="L40" s="98">
        <f t="shared" si="8"/>
        <v>-13756.420349980443</v>
      </c>
      <c r="M40" s="98">
        <f t="shared" si="9"/>
        <v>-30953.919888566747</v>
      </c>
      <c r="N40" s="98">
        <f>BG40+BH40+BI40+BJ40</f>
        <v>97786.76725118421</v>
      </c>
      <c r="O40" s="98">
        <f>BK40+BL40+BM40+BN40</f>
        <v>38088.499493189091</v>
      </c>
      <c r="P40" s="98">
        <f t="shared" si="12"/>
        <v>101323.15558237342</v>
      </c>
      <c r="Q40" s="98">
        <f t="shared" si="13"/>
        <v>23242.1743041066</v>
      </c>
      <c r="R40" s="98">
        <f t="shared" si="14"/>
        <v>155753.38305680364</v>
      </c>
      <c r="S40" s="330">
        <v>41789.84576603493</v>
      </c>
      <c r="T40" s="98">
        <v>84623.384282180501</v>
      </c>
      <c r="U40" s="98">
        <v>-110325.12135502082</v>
      </c>
      <c r="V40" s="98">
        <v>-13698.655292680833</v>
      </c>
      <c r="W40" s="98">
        <v>39381.968577403328</v>
      </c>
      <c r="X40" s="98">
        <v>65581.989253885069</v>
      </c>
      <c r="Y40" s="98">
        <v>-147648.30606591102</v>
      </c>
      <c r="Z40" s="98">
        <v>-19848.390667898202</v>
      </c>
      <c r="AA40" s="98">
        <v>61662.866265883757</v>
      </c>
      <c r="AB40" s="98">
        <v>101126.27976867498</v>
      </c>
      <c r="AC40" s="98">
        <v>-151988.09732039063</v>
      </c>
      <c r="AD40" s="98">
        <v>2065.4290743899182</v>
      </c>
      <c r="AE40" s="98">
        <v>24507.94265492697</v>
      </c>
      <c r="AF40" s="98">
        <v>84555.077519254541</v>
      </c>
      <c r="AG40" s="98">
        <v>-119471.39618637845</v>
      </c>
      <c r="AH40" s="98">
        <v>19287.65310886802</v>
      </c>
      <c r="AI40" s="98">
        <v>52243.263790002238</v>
      </c>
      <c r="AJ40" s="98">
        <v>166995.74216381993</v>
      </c>
      <c r="AK40" s="98">
        <v>-88368.233737665054</v>
      </c>
      <c r="AL40" s="98">
        <v>42115.167887582269</v>
      </c>
      <c r="AM40" s="98">
        <v>62200.993785808561</v>
      </c>
      <c r="AN40" s="98">
        <v>181426.7155584851</v>
      </c>
      <c r="AO40" s="98">
        <v>-218189.60989578106</v>
      </c>
      <c r="AP40" s="98">
        <v>78029.314074084279</v>
      </c>
      <c r="AQ40" s="98">
        <v>124851.17725457408</v>
      </c>
      <c r="AR40" s="98">
        <v>174507.55992193299</v>
      </c>
      <c r="AS40" s="98">
        <v>-185386.94179492816</v>
      </c>
      <c r="AT40" s="98">
        <v>-34341.059433460992</v>
      </c>
      <c r="AU40" s="98">
        <v>44440.083086809405</v>
      </c>
      <c r="AV40" s="98">
        <v>88051.360759275907</v>
      </c>
      <c r="AW40" s="98">
        <v>-119005.1568894138</v>
      </c>
      <c r="AX40" s="98">
        <v>2068.7377912328229</v>
      </c>
      <c r="AY40" s="98">
        <v>140694.68699287961</v>
      </c>
      <c r="AZ40" s="98">
        <v>-25755.94746328285</v>
      </c>
      <c r="BA40" s="98">
        <v>-27600.937493850914</v>
      </c>
      <c r="BB40" s="98">
        <v>-101094.22238572629</v>
      </c>
      <c r="BC40" s="98">
        <v>3627.8816523391288</v>
      </c>
      <c r="BD40" s="98">
        <v>80348.536435487738</v>
      </c>
      <c r="BE40" s="98">
        <v>-90494.025426612061</v>
      </c>
      <c r="BF40" s="98">
        <v>-24436.312549781553</v>
      </c>
      <c r="BG40" s="98">
        <v>22993.604768388515</v>
      </c>
      <c r="BH40" s="98">
        <v>-21127.888603973832</v>
      </c>
      <c r="BI40" s="98">
        <v>106092.48023643755</v>
      </c>
      <c r="BJ40" s="98">
        <v>-10171.429149668023</v>
      </c>
      <c r="BK40" s="98">
        <v>7839.5376515073003</v>
      </c>
      <c r="BL40" s="98">
        <v>19128.766669513388</v>
      </c>
      <c r="BM40" s="98">
        <v>17332.718167649989</v>
      </c>
      <c r="BN40" s="98">
        <v>-6212.5229954815877</v>
      </c>
      <c r="BO40" s="98">
        <v>4271.0270646368153</v>
      </c>
      <c r="BP40" s="98">
        <v>53399.636158067151</v>
      </c>
      <c r="BQ40" s="98">
        <v>21325.392536968615</v>
      </c>
      <c r="BR40" s="98">
        <v>22327.099822700839</v>
      </c>
      <c r="BS40" s="98">
        <v>5482.6888568833701</v>
      </c>
      <c r="BT40" s="98">
        <v>7791.4516396918752</v>
      </c>
      <c r="BU40" s="98">
        <v>5313.585009401404</v>
      </c>
      <c r="BV40" s="98">
        <v>4654.4487981299544</v>
      </c>
      <c r="BW40" s="98">
        <v>2440.0876724536006</v>
      </c>
      <c r="BX40" s="98">
        <v>38432.696044444805</v>
      </c>
      <c r="BY40" s="98">
        <v>72443.031154117489</v>
      </c>
      <c r="BZ40" s="98">
        <v>42437.568185787735</v>
      </c>
      <c r="CA40" s="98">
        <v>-25036.06213667506</v>
      </c>
      <c r="CB40" s="98">
        <v>170222.57178504049</v>
      </c>
      <c r="CC40" s="174">
        <v>-33412.074320125066</v>
      </c>
      <c r="CD40" s="125" t="s">
        <v>159</v>
      </c>
      <c r="CE40" s="108"/>
      <c r="CF40" s="108"/>
      <c r="CG40" s="210"/>
      <c r="CH40" s="236"/>
      <c r="CI40" s="65"/>
      <c r="CJ40" s="65"/>
      <c r="CK40" s="65"/>
      <c r="CL40" s="65"/>
      <c r="CM40" s="65"/>
      <c r="CN40" s="65"/>
      <c r="CO40" s="65"/>
      <c r="CP40" s="65"/>
      <c r="CQ40" s="65"/>
      <c r="CR40" s="65"/>
      <c r="CS40" s="65"/>
      <c r="CT40" s="65"/>
    </row>
    <row r="41" spans="2:98" x14ac:dyDescent="0.35">
      <c r="B41" s="67"/>
      <c r="C41" s="70" t="s">
        <v>168</v>
      </c>
      <c r="D41" s="4"/>
      <c r="E41" s="4"/>
      <c r="F41" s="74"/>
      <c r="G41" s="74"/>
      <c r="H41" s="74"/>
      <c r="I41" s="74"/>
      <c r="J41" s="74"/>
      <c r="K41" s="74"/>
      <c r="L41" s="74"/>
      <c r="M41" s="74"/>
      <c r="N41" s="74"/>
      <c r="O41" s="74"/>
      <c r="P41" s="74"/>
      <c r="Q41" s="74"/>
      <c r="R41" s="7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71" t="s">
        <v>169</v>
      </c>
      <c r="CE41" s="65"/>
      <c r="CF41" s="65"/>
      <c r="CG41" s="31"/>
      <c r="CH41" s="31"/>
      <c r="CI41" s="65"/>
      <c r="CJ41" s="65"/>
      <c r="CK41" s="65"/>
      <c r="CL41" s="65"/>
      <c r="CM41" s="65"/>
      <c r="CN41" s="65"/>
      <c r="CO41" s="65"/>
      <c r="CP41" s="65"/>
      <c r="CQ41" s="65"/>
      <c r="CR41" s="65"/>
      <c r="CS41" s="65"/>
      <c r="CT41" s="65"/>
    </row>
    <row r="42" spans="2:98" ht="25.5" x14ac:dyDescent="0.35">
      <c r="B42" s="67"/>
      <c r="C42" s="72" t="s">
        <v>309</v>
      </c>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73" t="s">
        <v>310</v>
      </c>
      <c r="CE42" s="65"/>
      <c r="CF42" s="65"/>
      <c r="CG42" s="31"/>
      <c r="CH42" s="31"/>
      <c r="CI42" s="65"/>
      <c r="CJ42" s="65"/>
      <c r="CK42" s="65"/>
      <c r="CL42" s="65"/>
      <c r="CM42" s="65"/>
      <c r="CN42" s="65"/>
      <c r="CO42" s="65"/>
      <c r="CP42" s="65"/>
      <c r="CQ42" s="65"/>
      <c r="CR42" s="65"/>
      <c r="CS42" s="65"/>
      <c r="CT42" s="65"/>
    </row>
    <row r="43" spans="2:98" x14ac:dyDescent="0.35">
      <c r="B43" s="67"/>
      <c r="C43" s="72" t="s">
        <v>495</v>
      </c>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73" t="s">
        <v>496</v>
      </c>
      <c r="CE43" s="65"/>
      <c r="CF43" s="65"/>
      <c r="CG43" s="31"/>
      <c r="CH43" s="31"/>
      <c r="CI43" s="65"/>
      <c r="CJ43" s="65"/>
      <c r="CK43" s="65"/>
      <c r="CL43" s="65"/>
      <c r="CM43" s="65"/>
      <c r="CN43" s="65"/>
      <c r="CO43" s="65"/>
      <c r="CP43" s="65"/>
      <c r="CQ43" s="65"/>
      <c r="CR43" s="65"/>
      <c r="CS43" s="65"/>
      <c r="CT43" s="65"/>
    </row>
    <row r="44" spans="2:98" ht="20.25" customHeight="1" x14ac:dyDescent="0.35">
      <c r="B44" s="67"/>
      <c r="C44" s="72" t="s">
        <v>497</v>
      </c>
      <c r="D44" s="72"/>
      <c r="E44" s="72"/>
      <c r="F44" s="72"/>
      <c r="G44" s="72"/>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89"/>
      <c r="AL44" s="289"/>
      <c r="AM44" s="289"/>
      <c r="AN44" s="289"/>
      <c r="AO44" s="289"/>
      <c r="AP44" s="289"/>
      <c r="AQ44" s="289"/>
      <c r="AR44" s="289"/>
      <c r="AS44" s="289"/>
      <c r="AT44" s="289"/>
      <c r="AU44" s="289"/>
      <c r="AV44" s="289"/>
      <c r="AW44" s="289"/>
      <c r="AX44" s="289"/>
      <c r="AY44" s="289"/>
      <c r="AZ44" s="289"/>
      <c r="BA44" s="289"/>
      <c r="BB44" s="289"/>
      <c r="BC44" s="289"/>
      <c r="BD44" s="289"/>
      <c r="BE44" s="289"/>
      <c r="BF44" s="289"/>
      <c r="BG44" s="289"/>
      <c r="BH44" s="289"/>
      <c r="BI44" s="289"/>
      <c r="BJ44" s="289"/>
      <c r="BK44" s="289"/>
      <c r="BL44" s="289"/>
      <c r="BM44" s="289"/>
      <c r="BN44" s="289"/>
      <c r="BO44" s="289"/>
      <c r="BP44" s="289"/>
      <c r="BQ44" s="289"/>
      <c r="BR44" s="289"/>
      <c r="BS44" s="289"/>
      <c r="BT44" s="289"/>
      <c r="BU44" s="289"/>
      <c r="BV44" s="289"/>
      <c r="BW44" s="289"/>
      <c r="BX44" s="289"/>
      <c r="BY44" s="289"/>
      <c r="BZ44" s="289"/>
      <c r="CA44" s="289"/>
      <c r="CB44" s="289"/>
      <c r="CC44" s="289"/>
      <c r="CD44" s="73" t="s">
        <v>498</v>
      </c>
      <c r="CE44" s="65"/>
      <c r="CF44" s="65"/>
      <c r="CG44" s="31"/>
      <c r="CH44" s="31"/>
      <c r="CI44" s="65"/>
      <c r="CJ44" s="65"/>
      <c r="CK44" s="65"/>
      <c r="CL44" s="65"/>
      <c r="CM44" s="65"/>
      <c r="CN44" s="65"/>
      <c r="CO44" s="65"/>
      <c r="CP44" s="65"/>
      <c r="CQ44" s="65"/>
      <c r="CR44" s="65"/>
      <c r="CS44" s="65"/>
      <c r="CT44" s="65"/>
    </row>
    <row r="45" spans="2:98" ht="69.75" customHeight="1" x14ac:dyDescent="0.35">
      <c r="B45" s="67"/>
      <c r="C45" s="72" t="s">
        <v>500</v>
      </c>
      <c r="D45" s="72"/>
      <c r="E45" s="72"/>
      <c r="F45" s="72"/>
      <c r="G45" s="72"/>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89"/>
      <c r="AL45" s="289"/>
      <c r="AM45" s="289"/>
      <c r="AN45" s="289"/>
      <c r="AO45" s="289"/>
      <c r="AP45" s="289"/>
      <c r="AQ45" s="289"/>
      <c r="AR45" s="289"/>
      <c r="AS45" s="289"/>
      <c r="AT45" s="289"/>
      <c r="AU45" s="289"/>
      <c r="AV45" s="289"/>
      <c r="AW45" s="289"/>
      <c r="AX45" s="289"/>
      <c r="AY45" s="289"/>
      <c r="AZ45" s="289"/>
      <c r="BA45" s="289"/>
      <c r="BB45" s="289"/>
      <c r="BC45" s="289"/>
      <c r="BD45" s="289"/>
      <c r="BE45" s="289"/>
      <c r="BF45" s="289"/>
      <c r="BG45" s="289"/>
      <c r="BH45" s="289"/>
      <c r="BI45" s="289"/>
      <c r="BJ45" s="289"/>
      <c r="BK45" s="289"/>
      <c r="BL45" s="289"/>
      <c r="BM45" s="289"/>
      <c r="BN45" s="289"/>
      <c r="BO45" s="289"/>
      <c r="BP45" s="289"/>
      <c r="BQ45" s="289"/>
      <c r="BR45" s="289"/>
      <c r="BS45" s="289"/>
      <c r="BT45" s="289"/>
      <c r="BU45" s="289"/>
      <c r="BV45" s="289"/>
      <c r="BW45" s="289"/>
      <c r="BX45" s="289"/>
      <c r="BY45" s="289"/>
      <c r="BZ45" s="289"/>
      <c r="CA45" s="289"/>
      <c r="CB45" s="289"/>
      <c r="CC45" s="289"/>
      <c r="CD45" s="73" t="s">
        <v>499</v>
      </c>
      <c r="CE45" s="65"/>
      <c r="CF45" s="65"/>
      <c r="CG45" s="31"/>
      <c r="CH45" s="31"/>
      <c r="CI45" s="65"/>
      <c r="CJ45" s="14"/>
      <c r="CK45" s="65"/>
      <c r="CL45" s="65"/>
      <c r="CM45" s="65"/>
      <c r="CN45" s="65"/>
      <c r="CO45" s="65"/>
      <c r="CP45" s="65"/>
      <c r="CQ45" s="65"/>
      <c r="CR45" s="65"/>
      <c r="CS45" s="65"/>
      <c r="CT45" s="65"/>
    </row>
    <row r="46" spans="2:98" ht="56.25" customHeight="1" x14ac:dyDescent="0.35">
      <c r="C46" s="72" t="s">
        <v>501</v>
      </c>
      <c r="H46" s="289"/>
      <c r="I46" s="289"/>
      <c r="J46" s="289"/>
      <c r="K46" s="289"/>
      <c r="L46" s="289"/>
      <c r="M46" s="289"/>
      <c r="N46" s="289"/>
      <c r="O46" s="289"/>
      <c r="P46" s="289"/>
      <c r="Q46" s="289"/>
      <c r="R46" s="289"/>
      <c r="S46" s="289"/>
      <c r="T46" s="289"/>
      <c r="U46" s="289"/>
      <c r="V46" s="289"/>
      <c r="W46" s="289"/>
      <c r="X46" s="289"/>
      <c r="Y46" s="289"/>
      <c r="Z46" s="289"/>
      <c r="AA46" s="289"/>
      <c r="AB46" s="289"/>
      <c r="AC46" s="289"/>
      <c r="AD46" s="289"/>
      <c r="AE46" s="289"/>
      <c r="AF46" s="289"/>
      <c r="AG46" s="289"/>
      <c r="AH46" s="289"/>
      <c r="AI46" s="289"/>
      <c r="AJ46" s="289"/>
      <c r="AK46" s="289"/>
      <c r="AL46" s="289"/>
      <c r="AM46" s="289"/>
      <c r="AN46" s="289"/>
      <c r="AO46" s="289"/>
      <c r="AP46" s="289"/>
      <c r="AQ46" s="289"/>
      <c r="AR46" s="289"/>
      <c r="AS46" s="289"/>
      <c r="AT46" s="289"/>
      <c r="AU46" s="289"/>
      <c r="AV46" s="289"/>
      <c r="AW46" s="289"/>
      <c r="AX46" s="289"/>
      <c r="AY46" s="289"/>
      <c r="AZ46" s="289"/>
      <c r="BA46" s="289"/>
      <c r="BB46" s="289"/>
      <c r="BC46" s="289"/>
      <c r="BD46" s="289"/>
      <c r="BE46" s="289"/>
      <c r="BF46" s="289"/>
      <c r="BG46" s="289"/>
      <c r="BH46" s="289"/>
      <c r="BI46" s="289"/>
      <c r="BJ46" s="289"/>
      <c r="BK46" s="289"/>
      <c r="BL46" s="289"/>
      <c r="BM46" s="289"/>
      <c r="BN46" s="289"/>
      <c r="BO46" s="289"/>
      <c r="BP46" s="289"/>
      <c r="BQ46" s="289"/>
      <c r="BR46" s="289"/>
      <c r="BS46" s="289"/>
      <c r="BT46" s="289"/>
      <c r="BU46" s="289"/>
      <c r="BV46" s="289"/>
      <c r="BW46" s="289"/>
      <c r="BX46" s="289"/>
      <c r="BY46" s="289"/>
      <c r="BZ46" s="289"/>
      <c r="CA46" s="289"/>
      <c r="CB46" s="289"/>
      <c r="CC46" s="289"/>
      <c r="CD46" s="73" t="s">
        <v>502</v>
      </c>
      <c r="CG46" s="31"/>
      <c r="CH46" s="31"/>
    </row>
    <row r="47" spans="2:98" ht="36" customHeight="1" x14ac:dyDescent="0.35">
      <c r="C47" s="416" t="s">
        <v>525</v>
      </c>
      <c r="H47" s="103"/>
      <c r="CD47" s="416" t="s">
        <v>526</v>
      </c>
    </row>
    <row r="48" spans="2:98" x14ac:dyDescent="0.35">
      <c r="H48" s="103"/>
    </row>
    <row r="49" spans="4:81" x14ac:dyDescent="0.3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c r="BC49" s="65"/>
      <c r="BD49" s="65"/>
      <c r="BE49" s="65"/>
      <c r="BF49" s="65"/>
      <c r="BG49" s="65"/>
      <c r="BH49" s="65"/>
      <c r="BI49" s="65"/>
      <c r="BJ49" s="65"/>
      <c r="BK49" s="65"/>
      <c r="BL49" s="65"/>
      <c r="BM49" s="65"/>
      <c r="BN49" s="65"/>
      <c r="BO49" s="65"/>
      <c r="BP49" s="65"/>
      <c r="BQ49" s="65"/>
      <c r="BR49" s="65"/>
      <c r="BS49" s="65"/>
      <c r="BT49" s="65"/>
      <c r="BU49" s="65"/>
      <c r="BV49" s="65"/>
      <c r="BW49" s="65"/>
      <c r="BX49" s="65"/>
      <c r="BY49" s="65"/>
      <c r="BZ49" s="65"/>
      <c r="CA49" s="65"/>
      <c r="CB49" s="65"/>
      <c r="CC49" s="65"/>
    </row>
    <row r="50" spans="4:81" x14ac:dyDescent="0.35">
      <c r="H50" s="103"/>
    </row>
    <row r="51" spans="4:81" x14ac:dyDescent="0.35">
      <c r="H51" s="103"/>
      <c r="BH51" s="75"/>
      <c r="BI51" s="75"/>
      <c r="BJ51" s="75"/>
      <c r="BK51" s="75"/>
      <c r="BL51" s="75"/>
      <c r="BM51" s="75"/>
      <c r="BN51" s="75"/>
      <c r="BO51" s="75"/>
      <c r="BP51" s="75"/>
      <c r="BQ51" s="75"/>
      <c r="BR51" s="75"/>
      <c r="BS51" s="75"/>
      <c r="BT51" s="75"/>
      <c r="BU51" s="75"/>
      <c r="BV51" s="75"/>
      <c r="BW51" s="75"/>
      <c r="BX51" s="75"/>
      <c r="BY51" s="75"/>
      <c r="BZ51" s="75"/>
      <c r="CA51" s="75"/>
      <c r="CB51" s="75"/>
      <c r="CC51" s="75"/>
    </row>
    <row r="52" spans="4:81" x14ac:dyDescent="0.35">
      <c r="H52" s="103"/>
    </row>
    <row r="53" spans="4:81" x14ac:dyDescent="0.35">
      <c r="H53" s="103"/>
    </row>
    <row r="54" spans="4:81" x14ac:dyDescent="0.35">
      <c r="H54" s="103"/>
    </row>
    <row r="55" spans="4:81" x14ac:dyDescent="0.35">
      <c r="H55" s="103"/>
    </row>
    <row r="56" spans="4:81" x14ac:dyDescent="0.35">
      <c r="H56" s="103"/>
    </row>
    <row r="57" spans="4:81" x14ac:dyDescent="0.35">
      <c r="H57" s="103"/>
    </row>
    <row r="58" spans="4:81" x14ac:dyDescent="0.35">
      <c r="H58" s="103"/>
    </row>
    <row r="59" spans="4:81" x14ac:dyDescent="0.35">
      <c r="H59" s="103"/>
    </row>
    <row r="60" spans="4:81" x14ac:dyDescent="0.35">
      <c r="H60" s="103"/>
    </row>
    <row r="61" spans="4:81" x14ac:dyDescent="0.35">
      <c r="H61" s="103"/>
    </row>
    <row r="62" spans="4:81" x14ac:dyDescent="0.35">
      <c r="H62" s="103"/>
    </row>
    <row r="63" spans="4:81" x14ac:dyDescent="0.35">
      <c r="H63" s="103"/>
    </row>
    <row r="64" spans="4:81" x14ac:dyDescent="0.35">
      <c r="H64" s="103"/>
    </row>
    <row r="86" spans="63:81" x14ac:dyDescent="0.35">
      <c r="BK86" s="75"/>
      <c r="BL86" s="75"/>
      <c r="BM86" s="75"/>
      <c r="BN86" s="75"/>
      <c r="BO86" s="75"/>
      <c r="BP86" s="75"/>
      <c r="BQ86" s="75"/>
      <c r="BR86" s="75"/>
      <c r="BS86" s="75"/>
      <c r="BT86" s="75"/>
      <c r="BU86" s="75"/>
      <c r="BV86" s="75"/>
      <c r="BW86" s="75"/>
      <c r="BX86" s="75"/>
      <c r="BY86" s="75"/>
      <c r="BZ86" s="75"/>
      <c r="CA86" s="75"/>
      <c r="CB86" s="75"/>
      <c r="CC86" s="75"/>
    </row>
    <row r="87" spans="63:81" x14ac:dyDescent="0.35">
      <c r="BK87" s="75"/>
      <c r="BL87" s="75"/>
      <c r="BM87" s="75"/>
      <c r="BN87" s="75"/>
      <c r="BO87" s="75"/>
      <c r="BP87" s="75"/>
      <c r="BQ87" s="75"/>
      <c r="BR87" s="75"/>
      <c r="BS87" s="75"/>
      <c r="BT87" s="75"/>
      <c r="BU87" s="75"/>
      <c r="BV87" s="75"/>
      <c r="BW87" s="75"/>
      <c r="BX87" s="75"/>
      <c r="BY87" s="75"/>
      <c r="BZ87" s="75"/>
      <c r="CA87" s="75"/>
      <c r="CB87" s="75"/>
      <c r="CC87" s="75"/>
    </row>
    <row r="88" spans="63:81" x14ac:dyDescent="0.35">
      <c r="BK88" s="75"/>
      <c r="BL88" s="75"/>
      <c r="BM88" s="75"/>
      <c r="BN88" s="75"/>
      <c r="BO88" s="75"/>
      <c r="BP88" s="75"/>
      <c r="BQ88" s="75"/>
      <c r="BR88" s="75"/>
      <c r="BS88" s="75"/>
      <c r="BT88" s="75"/>
      <c r="BU88" s="75"/>
      <c r="BV88" s="75"/>
      <c r="BW88" s="75"/>
      <c r="BX88" s="75"/>
      <c r="BY88" s="75"/>
      <c r="BZ88" s="75"/>
      <c r="CA88" s="75"/>
      <c r="CB88" s="75"/>
      <c r="CC88" s="75"/>
    </row>
    <row r="89" spans="63:81" x14ac:dyDescent="0.35">
      <c r="BK89" s="75"/>
      <c r="BL89" s="75"/>
      <c r="BM89" s="75"/>
      <c r="BN89" s="75"/>
      <c r="BO89" s="75"/>
      <c r="BP89" s="75"/>
      <c r="BQ89" s="75"/>
      <c r="BR89" s="75"/>
      <c r="BS89" s="75"/>
      <c r="BT89" s="75"/>
      <c r="BU89" s="75"/>
      <c r="BV89" s="75"/>
      <c r="BW89" s="75"/>
      <c r="BX89" s="75"/>
      <c r="BY89" s="75"/>
      <c r="BZ89" s="75"/>
      <c r="CA89" s="75"/>
      <c r="CB89" s="75"/>
      <c r="CC89" s="75"/>
    </row>
    <row r="90" spans="63:81" x14ac:dyDescent="0.35">
      <c r="BK90" s="75"/>
      <c r="BL90" s="75"/>
      <c r="BM90" s="75"/>
      <c r="BN90" s="75"/>
      <c r="BO90" s="75"/>
      <c r="BP90" s="75"/>
      <c r="BQ90" s="75"/>
      <c r="BR90" s="75"/>
      <c r="BS90" s="75"/>
      <c r="BT90" s="75"/>
      <c r="BU90" s="75"/>
      <c r="BV90" s="75"/>
      <c r="BW90" s="75"/>
      <c r="BX90" s="75"/>
      <c r="BY90" s="75"/>
      <c r="BZ90" s="75"/>
      <c r="CA90" s="75"/>
      <c r="CB90" s="75"/>
      <c r="CC90" s="75"/>
    </row>
    <row r="91" spans="63:81" x14ac:dyDescent="0.35">
      <c r="BK91" s="75"/>
      <c r="BL91" s="75"/>
      <c r="BM91" s="75"/>
      <c r="BN91" s="75"/>
      <c r="BO91" s="75"/>
      <c r="BP91" s="75"/>
      <c r="BQ91" s="75"/>
      <c r="BR91" s="75"/>
      <c r="BS91" s="75"/>
      <c r="BT91" s="75"/>
      <c r="BU91" s="75"/>
      <c r="BV91" s="75"/>
      <c r="BW91" s="75"/>
      <c r="BX91" s="75"/>
      <c r="BY91" s="75"/>
      <c r="BZ91" s="75"/>
      <c r="CA91" s="75"/>
      <c r="CB91" s="75"/>
      <c r="CC91" s="75"/>
    </row>
    <row r="92" spans="63:81" x14ac:dyDescent="0.35">
      <c r="BK92" s="75"/>
      <c r="BL92" s="75"/>
      <c r="BM92" s="75"/>
      <c r="BN92" s="75"/>
      <c r="BO92" s="75"/>
      <c r="BP92" s="75"/>
      <c r="BQ92" s="75"/>
      <c r="BR92" s="75"/>
      <c r="BS92" s="75"/>
      <c r="BT92" s="75"/>
      <c r="BU92" s="75"/>
      <c r="BV92" s="75"/>
      <c r="BW92" s="75"/>
      <c r="BX92" s="75"/>
      <c r="BY92" s="75"/>
      <c r="BZ92" s="75"/>
      <c r="CA92" s="75"/>
      <c r="CB92" s="75"/>
      <c r="CC92" s="75"/>
    </row>
    <row r="93" spans="63:81" x14ac:dyDescent="0.35">
      <c r="BK93" s="75"/>
      <c r="BL93" s="75"/>
      <c r="BM93" s="75"/>
      <c r="BN93" s="75"/>
      <c r="BO93" s="75"/>
      <c r="BP93" s="75"/>
      <c r="BQ93" s="75"/>
      <c r="BR93" s="75"/>
      <c r="BS93" s="75"/>
      <c r="BT93" s="75"/>
      <c r="BU93" s="75"/>
      <c r="BV93" s="75"/>
      <c r="BW93" s="75"/>
      <c r="BX93" s="75"/>
      <c r="BY93" s="75"/>
      <c r="BZ93" s="75"/>
      <c r="CA93" s="75"/>
      <c r="CB93" s="75"/>
      <c r="CC93" s="75"/>
    </row>
    <row r="94" spans="63:81" x14ac:dyDescent="0.35">
      <c r="BK94" s="75"/>
      <c r="BL94" s="75"/>
      <c r="BM94" s="75"/>
      <c r="BN94" s="75"/>
      <c r="BO94" s="75"/>
      <c r="BP94" s="75"/>
      <c r="BQ94" s="75"/>
      <c r="BR94" s="75"/>
      <c r="BS94" s="75"/>
      <c r="BT94" s="75"/>
      <c r="BU94" s="75"/>
      <c r="BV94" s="75"/>
      <c r="BW94" s="75"/>
      <c r="BX94" s="75"/>
      <c r="BY94" s="75"/>
      <c r="BZ94" s="75"/>
      <c r="CA94" s="75"/>
      <c r="CB94" s="75"/>
      <c r="CC94" s="75"/>
    </row>
    <row r="95" spans="63:81" x14ac:dyDescent="0.35">
      <c r="BK95" s="75"/>
      <c r="BL95" s="75"/>
      <c r="BM95" s="75"/>
      <c r="BN95" s="75"/>
      <c r="BO95" s="75"/>
      <c r="BP95" s="75"/>
      <c r="BQ95" s="75"/>
      <c r="BR95" s="75"/>
      <c r="BS95" s="75"/>
      <c r="BT95" s="75"/>
      <c r="BU95" s="75"/>
      <c r="BV95" s="75"/>
      <c r="BW95" s="75"/>
      <c r="BX95" s="75"/>
      <c r="BY95" s="75"/>
      <c r="BZ95" s="75"/>
      <c r="CA95" s="75"/>
      <c r="CB95" s="75"/>
      <c r="CC95" s="75"/>
    </row>
    <row r="96" spans="63:81" x14ac:dyDescent="0.35">
      <c r="BK96" s="75"/>
      <c r="BL96" s="75"/>
      <c r="BM96" s="75"/>
      <c r="BN96" s="75"/>
      <c r="BO96" s="75"/>
      <c r="BP96" s="75"/>
      <c r="BQ96" s="75"/>
      <c r="BR96" s="75"/>
      <c r="BS96" s="75"/>
      <c r="BT96" s="75"/>
      <c r="BU96" s="75"/>
      <c r="BV96" s="75"/>
      <c r="BW96" s="75"/>
      <c r="BX96" s="75"/>
      <c r="BY96" s="75"/>
      <c r="BZ96" s="75"/>
      <c r="CA96" s="75"/>
      <c r="CB96" s="75"/>
      <c r="CC96" s="75"/>
    </row>
    <row r="97" spans="63:81" x14ac:dyDescent="0.35">
      <c r="BK97" s="75"/>
      <c r="BL97" s="75"/>
      <c r="BM97" s="75"/>
      <c r="BN97" s="75"/>
      <c r="BO97" s="75"/>
      <c r="BP97" s="75"/>
      <c r="BQ97" s="75"/>
      <c r="BR97" s="75"/>
      <c r="BS97" s="75"/>
      <c r="BT97" s="75"/>
      <c r="BU97" s="75"/>
      <c r="BV97" s="75"/>
      <c r="BW97" s="75"/>
      <c r="BX97" s="75"/>
      <c r="BY97" s="75"/>
      <c r="BZ97" s="75"/>
      <c r="CA97" s="75"/>
      <c r="CB97" s="75"/>
      <c r="CC97" s="75"/>
    </row>
    <row r="98" spans="63:81" x14ac:dyDescent="0.35">
      <c r="BK98" s="75"/>
      <c r="BL98" s="75"/>
      <c r="BM98" s="75"/>
      <c r="BN98" s="75"/>
      <c r="BO98" s="75"/>
      <c r="BP98" s="75"/>
      <c r="BQ98" s="75"/>
      <c r="BR98" s="75"/>
      <c r="BS98" s="75"/>
      <c r="BT98" s="75"/>
      <c r="BU98" s="75"/>
      <c r="BV98" s="75"/>
      <c r="BW98" s="75"/>
      <c r="BX98" s="75"/>
      <c r="BY98" s="75"/>
      <c r="BZ98" s="75"/>
      <c r="CA98" s="75"/>
      <c r="CB98" s="75"/>
      <c r="CC98" s="75"/>
    </row>
    <row r="99" spans="63:81" x14ac:dyDescent="0.35">
      <c r="BK99" s="75"/>
      <c r="BL99" s="75"/>
      <c r="BM99" s="75"/>
      <c r="BN99" s="75"/>
      <c r="BO99" s="75"/>
      <c r="BP99" s="75"/>
      <c r="BQ99" s="75"/>
      <c r="BR99" s="75"/>
      <c r="BS99" s="75"/>
      <c r="BT99" s="75"/>
      <c r="BU99" s="75"/>
      <c r="BV99" s="75"/>
      <c r="BW99" s="75"/>
      <c r="BX99" s="75"/>
      <c r="BY99" s="75"/>
      <c r="BZ99" s="75"/>
      <c r="CA99" s="75"/>
      <c r="CB99" s="75"/>
      <c r="CC99" s="75"/>
    </row>
    <row r="100" spans="63:81" x14ac:dyDescent="0.35">
      <c r="BK100" s="75"/>
      <c r="BL100" s="75"/>
      <c r="BM100" s="75"/>
      <c r="BN100" s="75"/>
      <c r="BO100" s="75"/>
      <c r="BP100" s="75"/>
      <c r="BQ100" s="75"/>
      <c r="BR100" s="75"/>
      <c r="BS100" s="75"/>
      <c r="BT100" s="75"/>
      <c r="BU100" s="75"/>
      <c r="BV100" s="75"/>
      <c r="BW100" s="75"/>
      <c r="BX100" s="75"/>
      <c r="BY100" s="75"/>
      <c r="BZ100" s="75"/>
      <c r="CA100" s="75"/>
      <c r="CB100" s="75"/>
      <c r="CC100" s="75"/>
    </row>
    <row r="101" spans="63:81" x14ac:dyDescent="0.35">
      <c r="BK101" s="75"/>
      <c r="BL101" s="75"/>
      <c r="BM101" s="75"/>
      <c r="BN101" s="75"/>
      <c r="BO101" s="75"/>
      <c r="BP101" s="75"/>
      <c r="BQ101" s="75"/>
      <c r="BR101" s="75"/>
      <c r="BS101" s="75"/>
      <c r="BT101" s="75"/>
      <c r="BU101" s="75"/>
      <c r="BV101" s="75"/>
      <c r="BW101" s="75"/>
      <c r="BX101" s="75"/>
      <c r="BY101" s="75"/>
      <c r="BZ101" s="75"/>
      <c r="CA101" s="75"/>
      <c r="CB101" s="75"/>
      <c r="CC101" s="75"/>
    </row>
    <row r="102" spans="63:81" x14ac:dyDescent="0.35">
      <c r="BK102" s="75"/>
      <c r="BL102" s="75"/>
      <c r="BM102" s="75"/>
      <c r="BN102" s="75"/>
      <c r="BO102" s="75"/>
      <c r="BP102" s="75"/>
      <c r="BQ102" s="75"/>
      <c r="BR102" s="75"/>
      <c r="BS102" s="75"/>
      <c r="BT102" s="75"/>
      <c r="BU102" s="75"/>
      <c r="BV102" s="75"/>
      <c r="BW102" s="75"/>
      <c r="BX102" s="75"/>
      <c r="BY102" s="75"/>
      <c r="BZ102" s="75"/>
      <c r="CA102" s="75"/>
      <c r="CB102" s="75"/>
      <c r="CC102" s="75"/>
    </row>
    <row r="103" spans="63:81" x14ac:dyDescent="0.35">
      <c r="BK103" s="75"/>
      <c r="BL103" s="75"/>
      <c r="BM103" s="75"/>
      <c r="BN103" s="75"/>
      <c r="BO103" s="75"/>
      <c r="BP103" s="75"/>
      <c r="BQ103" s="75"/>
      <c r="BR103" s="75"/>
      <c r="BS103" s="75"/>
      <c r="BT103" s="75"/>
      <c r="BU103" s="75"/>
      <c r="BV103" s="75"/>
      <c r="BW103" s="75"/>
      <c r="BX103" s="75"/>
      <c r="BY103" s="75"/>
      <c r="BZ103" s="75"/>
      <c r="CA103" s="75"/>
      <c r="CB103" s="75"/>
      <c r="CC103" s="75"/>
    </row>
    <row r="104" spans="63:81" x14ac:dyDescent="0.35">
      <c r="BK104" s="75"/>
      <c r="BL104" s="75"/>
      <c r="BM104" s="75"/>
      <c r="BN104" s="75"/>
      <c r="BO104" s="75"/>
      <c r="BP104" s="75"/>
      <c r="BQ104" s="75"/>
      <c r="BR104" s="75"/>
      <c r="BS104" s="75"/>
      <c r="BT104" s="75"/>
      <c r="BU104" s="75"/>
      <c r="BV104" s="75"/>
      <c r="BW104" s="75"/>
      <c r="BX104" s="75"/>
      <c r="BY104" s="75"/>
      <c r="BZ104" s="75"/>
      <c r="CA104" s="75"/>
      <c r="CB104" s="75"/>
      <c r="CC104" s="75"/>
    </row>
    <row r="105" spans="63:81" x14ac:dyDescent="0.35">
      <c r="BK105" s="75"/>
      <c r="BL105" s="75"/>
      <c r="BM105" s="75"/>
      <c r="BN105" s="75"/>
      <c r="BO105" s="75"/>
      <c r="BP105" s="75"/>
      <c r="BQ105" s="75"/>
      <c r="BR105" s="75"/>
      <c r="BS105" s="75"/>
      <c r="BT105" s="75"/>
      <c r="BU105" s="75"/>
      <c r="BV105" s="75"/>
      <c r="BW105" s="75"/>
      <c r="BX105" s="75"/>
      <c r="BY105" s="75"/>
      <c r="BZ105" s="75"/>
      <c r="CA105" s="75"/>
      <c r="CB105" s="75"/>
      <c r="CC105" s="75"/>
    </row>
    <row r="106" spans="63:81" x14ac:dyDescent="0.35">
      <c r="BK106" s="75"/>
      <c r="BL106" s="75"/>
      <c r="BM106" s="75"/>
      <c r="BN106" s="75"/>
      <c r="BO106" s="75"/>
      <c r="BP106" s="75"/>
      <c r="BQ106" s="75"/>
      <c r="BR106" s="75"/>
      <c r="BS106" s="75"/>
      <c r="BT106" s="75"/>
      <c r="BU106" s="75"/>
      <c r="BV106" s="75"/>
      <c r="BW106" s="75"/>
      <c r="BX106" s="75"/>
      <c r="BY106" s="75"/>
      <c r="BZ106" s="75"/>
      <c r="CA106" s="75"/>
      <c r="CB106" s="75"/>
      <c r="CC106" s="75"/>
    </row>
    <row r="107" spans="63:81" x14ac:dyDescent="0.35">
      <c r="BK107" s="75"/>
      <c r="BL107" s="75"/>
      <c r="BM107" s="75"/>
      <c r="BN107" s="75"/>
      <c r="BO107" s="75"/>
      <c r="BP107" s="75"/>
      <c r="BQ107" s="75"/>
      <c r="BR107" s="75"/>
      <c r="BS107" s="75"/>
      <c r="BT107" s="75"/>
      <c r="BU107" s="75"/>
      <c r="BV107" s="75"/>
      <c r="BW107" s="75"/>
      <c r="BX107" s="75"/>
      <c r="BY107" s="75"/>
      <c r="BZ107" s="75"/>
      <c r="CA107" s="75"/>
      <c r="CB107" s="75"/>
      <c r="CC107" s="75"/>
    </row>
    <row r="108" spans="63:81" x14ac:dyDescent="0.35">
      <c r="BK108" s="75"/>
      <c r="BL108" s="75"/>
      <c r="BM108" s="75"/>
      <c r="BN108" s="75"/>
      <c r="BO108" s="75"/>
      <c r="BP108" s="75"/>
      <c r="BQ108" s="75"/>
      <c r="BR108" s="75"/>
      <c r="BS108" s="75"/>
      <c r="BT108" s="75"/>
      <c r="BU108" s="75"/>
      <c r="BV108" s="75"/>
      <c r="BW108" s="75"/>
      <c r="BX108" s="75"/>
      <c r="BY108" s="75"/>
      <c r="BZ108" s="75"/>
      <c r="CA108" s="75"/>
      <c r="CB108" s="75"/>
      <c r="CC108" s="75"/>
    </row>
    <row r="109" spans="63:81" x14ac:dyDescent="0.35">
      <c r="BK109" s="75"/>
      <c r="BL109" s="75"/>
      <c r="BM109" s="75"/>
      <c r="BN109" s="75"/>
      <c r="BO109" s="75"/>
      <c r="BP109" s="75"/>
      <c r="BQ109" s="75"/>
      <c r="BR109" s="75"/>
      <c r="BS109" s="75"/>
      <c r="BT109" s="75"/>
      <c r="BU109" s="75"/>
      <c r="BV109" s="75"/>
      <c r="BW109" s="75"/>
      <c r="BX109" s="75"/>
      <c r="BY109" s="75"/>
      <c r="BZ109" s="75"/>
      <c r="CA109" s="75"/>
      <c r="CB109" s="75"/>
      <c r="CC109" s="75"/>
    </row>
    <row r="110" spans="63:81" x14ac:dyDescent="0.35">
      <c r="BK110" s="75"/>
      <c r="BL110" s="75"/>
      <c r="BM110" s="75"/>
      <c r="BN110" s="75"/>
      <c r="BO110" s="75"/>
      <c r="BP110" s="75"/>
      <c r="BQ110" s="75"/>
      <c r="BR110" s="75"/>
      <c r="BS110" s="75"/>
      <c r="BT110" s="75"/>
      <c r="BU110" s="75"/>
      <c r="BV110" s="75"/>
      <c r="BW110" s="75"/>
      <c r="BX110" s="75"/>
      <c r="BY110" s="75"/>
      <c r="BZ110" s="75"/>
      <c r="CA110" s="75"/>
      <c r="CB110" s="75"/>
      <c r="CC110" s="75"/>
    </row>
    <row r="111" spans="63:81" x14ac:dyDescent="0.35">
      <c r="BK111" s="75"/>
      <c r="BL111" s="75"/>
      <c r="BM111" s="75"/>
      <c r="BN111" s="75"/>
      <c r="BO111" s="75"/>
      <c r="BP111" s="75"/>
      <c r="BQ111" s="75"/>
      <c r="BR111" s="75"/>
      <c r="BS111" s="75"/>
      <c r="BT111" s="75"/>
      <c r="BU111" s="75"/>
      <c r="BV111" s="75"/>
      <c r="BW111" s="75"/>
      <c r="BX111" s="75"/>
      <c r="BY111" s="75"/>
      <c r="BZ111" s="75"/>
      <c r="CA111" s="75"/>
      <c r="CB111" s="75"/>
      <c r="CC111" s="75"/>
    </row>
    <row r="112" spans="63:81" x14ac:dyDescent="0.35">
      <c r="BK112" s="75"/>
      <c r="BL112" s="75"/>
      <c r="BM112" s="75"/>
      <c r="BN112" s="75"/>
      <c r="BO112" s="75"/>
      <c r="BP112" s="75"/>
      <c r="BQ112" s="75"/>
      <c r="BR112" s="75"/>
      <c r="BS112" s="75"/>
      <c r="BT112" s="75"/>
      <c r="BU112" s="75"/>
      <c r="BV112" s="75"/>
      <c r="BW112" s="75"/>
      <c r="BX112" s="75"/>
      <c r="BY112" s="75"/>
      <c r="BZ112" s="75"/>
      <c r="CA112" s="75"/>
      <c r="CB112" s="75"/>
      <c r="CC112" s="75"/>
    </row>
    <row r="113" spans="63:81" x14ac:dyDescent="0.35">
      <c r="BK113" s="75"/>
      <c r="BL113" s="75"/>
      <c r="BM113" s="75"/>
      <c r="BN113" s="75"/>
      <c r="BO113" s="75"/>
      <c r="BP113" s="75"/>
      <c r="BQ113" s="75"/>
      <c r="BR113" s="75"/>
      <c r="BS113" s="75"/>
      <c r="BT113" s="75"/>
      <c r="BU113" s="75"/>
      <c r="BV113" s="75"/>
      <c r="BW113" s="75"/>
      <c r="BX113" s="75"/>
      <c r="BY113" s="75"/>
      <c r="BZ113" s="75"/>
      <c r="CA113" s="75"/>
      <c r="CB113" s="75"/>
      <c r="CC113" s="75"/>
    </row>
    <row r="114" spans="63:81" x14ac:dyDescent="0.35">
      <c r="BK114" s="75"/>
      <c r="BL114" s="75"/>
      <c r="BM114" s="75"/>
      <c r="BN114" s="75"/>
      <c r="BO114" s="75"/>
      <c r="BP114" s="75"/>
      <c r="BQ114" s="75"/>
      <c r="BR114" s="75"/>
      <c r="BS114" s="75"/>
      <c r="BT114" s="75"/>
      <c r="BU114" s="75"/>
      <c r="BV114" s="75"/>
      <c r="BW114" s="75"/>
      <c r="BX114" s="75"/>
      <c r="BY114" s="75"/>
      <c r="BZ114" s="75"/>
      <c r="CA114" s="75"/>
      <c r="CB114" s="75"/>
      <c r="CC114" s="75"/>
    </row>
    <row r="115" spans="63:81" x14ac:dyDescent="0.35">
      <c r="BK115" s="75"/>
      <c r="BL115" s="75"/>
      <c r="BM115" s="75"/>
      <c r="BN115" s="75"/>
      <c r="BO115" s="75"/>
      <c r="BP115" s="75"/>
      <c r="BQ115" s="75"/>
      <c r="BR115" s="75"/>
      <c r="BS115" s="75"/>
      <c r="BT115" s="75"/>
      <c r="BU115" s="75"/>
      <c r="BV115" s="75"/>
      <c r="BW115" s="75"/>
      <c r="BX115" s="75"/>
      <c r="BY115" s="75"/>
      <c r="BZ115" s="75"/>
      <c r="CA115" s="75"/>
      <c r="CB115" s="75"/>
      <c r="CC115" s="75"/>
    </row>
    <row r="116" spans="63:81" x14ac:dyDescent="0.35">
      <c r="BK116" s="75"/>
      <c r="BL116" s="75"/>
      <c r="BM116" s="75"/>
      <c r="BN116" s="75"/>
      <c r="BO116" s="75"/>
      <c r="BP116" s="75"/>
      <c r="BQ116" s="75"/>
      <c r="BR116" s="75"/>
      <c r="BS116" s="75"/>
      <c r="BT116" s="75"/>
      <c r="BU116" s="75"/>
      <c r="BV116" s="75"/>
      <c r="BW116" s="75"/>
      <c r="BX116" s="75"/>
      <c r="BY116" s="75"/>
      <c r="BZ116" s="75"/>
      <c r="CA116" s="75"/>
      <c r="CB116" s="75"/>
      <c r="CC116" s="75"/>
    </row>
    <row r="117" spans="63:81" x14ac:dyDescent="0.35">
      <c r="BK117" s="75"/>
      <c r="BL117" s="75"/>
      <c r="BM117" s="75"/>
      <c r="BN117" s="75"/>
      <c r="BO117" s="75"/>
      <c r="BP117" s="75"/>
      <c r="BQ117" s="75"/>
      <c r="BR117" s="75"/>
      <c r="BS117" s="75"/>
      <c r="BT117" s="75"/>
      <c r="BU117" s="75"/>
      <c r="BV117" s="75"/>
      <c r="BW117" s="75"/>
      <c r="BX117" s="75"/>
      <c r="BY117" s="75"/>
      <c r="BZ117" s="75"/>
      <c r="CA117" s="75"/>
      <c r="CB117" s="75"/>
      <c r="CC117" s="75"/>
    </row>
    <row r="118" spans="63:81" x14ac:dyDescent="0.35">
      <c r="BK118" s="75"/>
      <c r="BL118" s="75"/>
      <c r="BM118" s="75"/>
      <c r="BN118" s="75"/>
      <c r="BO118" s="75"/>
      <c r="BP118" s="75"/>
      <c r="BQ118" s="75"/>
      <c r="BR118" s="75"/>
      <c r="BS118" s="75"/>
      <c r="BT118" s="75"/>
      <c r="BU118" s="75"/>
      <c r="BV118" s="75"/>
      <c r="BW118" s="75"/>
      <c r="BX118" s="75"/>
      <c r="BY118" s="75"/>
      <c r="BZ118" s="75"/>
      <c r="CA118" s="75"/>
      <c r="CB118" s="75"/>
      <c r="CC118" s="75"/>
    </row>
    <row r="119" spans="63:81" x14ac:dyDescent="0.35">
      <c r="BK119" s="75"/>
      <c r="BL119" s="75"/>
      <c r="BM119" s="75"/>
      <c r="BN119" s="75"/>
      <c r="BO119" s="75"/>
      <c r="BP119" s="75"/>
      <c r="BQ119" s="75"/>
      <c r="BR119" s="75"/>
      <c r="BS119" s="75"/>
      <c r="BT119" s="75"/>
      <c r="BU119" s="75"/>
      <c r="BV119" s="75"/>
      <c r="BW119" s="75"/>
      <c r="BX119" s="75"/>
      <c r="BY119" s="75"/>
      <c r="BZ119" s="75"/>
      <c r="CA119" s="75"/>
      <c r="CB119" s="75"/>
      <c r="CC119" s="75"/>
    </row>
    <row r="120" spans="63:81" x14ac:dyDescent="0.35">
      <c r="BK120" s="75"/>
      <c r="BL120" s="75"/>
      <c r="BM120" s="75"/>
      <c r="BN120" s="75"/>
      <c r="BO120" s="75"/>
      <c r="BP120" s="75"/>
      <c r="BQ120" s="75"/>
      <c r="BR120" s="75"/>
      <c r="BS120" s="75"/>
      <c r="BT120" s="75"/>
      <c r="BU120" s="75"/>
      <c r="BV120" s="75"/>
      <c r="BW120" s="75"/>
      <c r="BX120" s="75"/>
      <c r="BY120" s="75"/>
      <c r="BZ120" s="75"/>
      <c r="CA120" s="75"/>
      <c r="CB120" s="75"/>
      <c r="CC120" s="75"/>
    </row>
    <row r="147" spans="2:81" x14ac:dyDescent="0.35">
      <c r="B147" s="64" t="s">
        <v>523</v>
      </c>
      <c r="BY147" s="67" t="s">
        <v>524</v>
      </c>
      <c r="BZ147" s="67" t="s">
        <v>524</v>
      </c>
      <c r="CA147" s="67" t="s">
        <v>524</v>
      </c>
      <c r="CB147" s="67" t="s">
        <v>524</v>
      </c>
      <c r="CC147" s="67" t="s">
        <v>524</v>
      </c>
    </row>
  </sheetData>
  <hyperlinks>
    <hyperlink ref="C47" r:id="rId1" display="link" xr:uid="{00000000-0004-0000-0000-000000000000}"/>
    <hyperlink ref="CD47" r:id="rId2" display="link" xr:uid="{00000000-0004-0000-0000-000001000000}"/>
  </hyperlinks>
  <pageMargins left="0.70866141732283472" right="0.70866141732283472" top="0" bottom="0" header="0.31496062992125984" footer="0.31496062992125984"/>
  <pageSetup paperSize="9" scale="12" orientation="landscape"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12"/>
  <sheetViews>
    <sheetView topLeftCell="A11" zoomScale="85" zoomScaleNormal="85" workbookViewId="0">
      <selection activeCell="C77" sqref="C77:I77"/>
    </sheetView>
  </sheetViews>
  <sheetFormatPr defaultRowHeight="14.25" x14ac:dyDescent="0.45"/>
  <cols>
    <col min="1" max="1" width="11" customWidth="1"/>
    <col min="2" max="2" width="32.1328125" customWidth="1"/>
    <col min="3" max="3" width="17.1328125" customWidth="1"/>
    <col min="4" max="4" width="15.265625" customWidth="1"/>
    <col min="5" max="5" width="16.59765625" customWidth="1"/>
    <col min="6" max="6" width="16" customWidth="1"/>
    <col min="7" max="7" width="13.59765625" customWidth="1"/>
    <col min="8" max="8" width="14" customWidth="1"/>
    <col min="9" max="9" width="17.3984375" customWidth="1"/>
    <col min="10" max="10"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1" ht="15.4" x14ac:dyDescent="0.45">
      <c r="A1" s="42"/>
      <c r="B1" s="42"/>
      <c r="C1" s="42"/>
      <c r="D1" s="43"/>
      <c r="E1" s="42"/>
      <c r="F1" s="43"/>
      <c r="G1" s="42"/>
      <c r="H1" s="42"/>
      <c r="I1" s="42"/>
      <c r="J1" s="42"/>
    </row>
    <row r="2" spans="1:11" ht="15.4" x14ac:dyDescent="0.45">
      <c r="A2" s="42"/>
      <c r="B2" s="42"/>
      <c r="C2" s="42"/>
      <c r="D2" s="43"/>
      <c r="E2" s="42"/>
      <c r="F2" s="43"/>
      <c r="G2" s="42"/>
      <c r="H2" s="42"/>
      <c r="I2" s="42"/>
      <c r="J2" s="42"/>
    </row>
    <row r="3" spans="1:11" ht="15.75" thickBot="1" x14ac:dyDescent="0.5">
      <c r="A3" s="42"/>
      <c r="B3" s="42"/>
      <c r="C3" s="42"/>
      <c r="D3" s="43"/>
      <c r="E3" s="42"/>
      <c r="F3" s="43"/>
      <c r="G3" s="42"/>
      <c r="H3" s="42"/>
      <c r="I3" s="42"/>
      <c r="J3" s="42"/>
    </row>
    <row r="4" spans="1:11" ht="36.75" customHeight="1" thickBot="1" x14ac:dyDescent="0.5">
      <c r="A4" s="42"/>
      <c r="B4" s="469" t="s">
        <v>486</v>
      </c>
      <c r="C4" s="470"/>
      <c r="D4" s="471"/>
      <c r="E4" s="334"/>
      <c r="F4" s="335"/>
      <c r="G4" s="336"/>
      <c r="H4" s="469" t="s">
        <v>487</v>
      </c>
      <c r="I4" s="470"/>
      <c r="J4" s="471"/>
    </row>
    <row r="5" spans="1:11" ht="15.75" thickBot="1" x14ac:dyDescent="0.5">
      <c r="A5" s="42"/>
      <c r="B5" s="41"/>
      <c r="C5" s="41"/>
      <c r="D5" s="41"/>
      <c r="E5" s="41"/>
      <c r="F5" s="41"/>
      <c r="G5" s="40"/>
      <c r="H5" s="40"/>
      <c r="I5" s="266"/>
      <c r="J5" s="40"/>
    </row>
    <row r="6" spans="1:11" ht="51.75" customHeight="1" x14ac:dyDescent="0.45">
      <c r="A6" s="42"/>
      <c r="B6" s="475" t="s">
        <v>449</v>
      </c>
      <c r="C6" s="478" t="s">
        <v>186</v>
      </c>
      <c r="D6" s="472" t="s">
        <v>187</v>
      </c>
      <c r="E6" s="473"/>
      <c r="F6" s="474"/>
      <c r="G6" s="472" t="s">
        <v>188</v>
      </c>
      <c r="H6" s="473"/>
      <c r="I6" s="474"/>
      <c r="J6" s="475" t="s">
        <v>450</v>
      </c>
    </row>
    <row r="7" spans="1:11" ht="15.75" customHeight="1" x14ac:dyDescent="0.45">
      <c r="A7" s="42"/>
      <c r="B7" s="476"/>
      <c r="C7" s="479"/>
      <c r="D7" s="481" t="s">
        <v>474</v>
      </c>
      <c r="E7" s="483" t="s">
        <v>470</v>
      </c>
      <c r="F7" s="485" t="s">
        <v>471</v>
      </c>
      <c r="G7" s="481" t="s">
        <v>472</v>
      </c>
      <c r="H7" s="487" t="s">
        <v>473</v>
      </c>
      <c r="I7" s="485" t="s">
        <v>331</v>
      </c>
      <c r="J7" s="476"/>
    </row>
    <row r="8" spans="1:11" ht="207.75" customHeight="1" thickBot="1" x14ac:dyDescent="0.5">
      <c r="A8" s="42"/>
      <c r="B8" s="477"/>
      <c r="C8" s="480"/>
      <c r="D8" s="482"/>
      <c r="E8" s="484"/>
      <c r="F8" s="486"/>
      <c r="G8" s="482"/>
      <c r="H8" s="488"/>
      <c r="I8" s="486"/>
      <c r="J8" s="477"/>
    </row>
    <row r="9" spans="1:11" ht="15.75" thickBot="1" x14ac:dyDescent="0.5">
      <c r="A9" s="42"/>
      <c r="B9" s="267"/>
      <c r="C9" s="268" t="s">
        <v>190</v>
      </c>
      <c r="D9" s="269">
        <v>2</v>
      </c>
      <c r="E9" s="269">
        <v>3</v>
      </c>
      <c r="F9" s="269">
        <v>4</v>
      </c>
      <c r="G9" s="365">
        <v>5</v>
      </c>
      <c r="H9" s="365">
        <v>6</v>
      </c>
      <c r="I9" s="366">
        <v>7</v>
      </c>
      <c r="J9" s="411"/>
    </row>
    <row r="10" spans="1:11" ht="15.4" x14ac:dyDescent="0.45">
      <c r="B10" s="368" t="s">
        <v>203</v>
      </c>
      <c r="C10" s="354">
        <v>137008.39652000001</v>
      </c>
      <c r="D10" s="349">
        <v>19099.53759</v>
      </c>
      <c r="E10" s="350">
        <v>52890.116170000001</v>
      </c>
      <c r="F10" s="351">
        <v>60548.642639999998</v>
      </c>
      <c r="G10" s="351">
        <v>140</v>
      </c>
      <c r="H10" s="351">
        <v>1336.0988300000001</v>
      </c>
      <c r="I10" s="351">
        <v>2994.0012900000002</v>
      </c>
      <c r="J10" s="100" t="s">
        <v>204</v>
      </c>
      <c r="K10" s="359"/>
    </row>
    <row r="11" spans="1:11" ht="15.4" x14ac:dyDescent="0.45">
      <c r="B11" s="369" t="s">
        <v>193</v>
      </c>
      <c r="C11" s="355">
        <v>127172.4307</v>
      </c>
      <c r="D11" s="350">
        <v>40760.406860000003</v>
      </c>
      <c r="E11" s="350">
        <v>61202.058840000005</v>
      </c>
      <c r="F11" s="349">
        <v>25065.544999999998</v>
      </c>
      <c r="G11" s="352">
        <v>0</v>
      </c>
      <c r="H11" s="352">
        <v>0</v>
      </c>
      <c r="I11" s="352">
        <v>144.41999999999999</v>
      </c>
      <c r="J11" s="101" t="s">
        <v>194</v>
      </c>
      <c r="K11" s="359"/>
    </row>
    <row r="12" spans="1:11" ht="15.4" x14ac:dyDescent="0.45">
      <c r="A12" s="42"/>
      <c r="B12" s="370" t="s">
        <v>211</v>
      </c>
      <c r="C12" s="356">
        <v>100012.75572</v>
      </c>
      <c r="D12" s="350">
        <v>23554.65</v>
      </c>
      <c r="E12" s="350">
        <v>69832.085720000003</v>
      </c>
      <c r="F12" s="349">
        <v>6536.0199999999995</v>
      </c>
      <c r="G12" s="349">
        <v>90</v>
      </c>
      <c r="H12" s="349">
        <v>0</v>
      </c>
      <c r="I12" s="349">
        <v>0</v>
      </c>
      <c r="J12" s="101" t="s">
        <v>212</v>
      </c>
      <c r="K12" s="359"/>
    </row>
    <row r="13" spans="1:11" ht="15.4" x14ac:dyDescent="0.45">
      <c r="A13" s="42"/>
      <c r="B13" s="370" t="s">
        <v>201</v>
      </c>
      <c r="C13" s="356">
        <v>97966.510299999994</v>
      </c>
      <c r="D13" s="349">
        <v>10640.86</v>
      </c>
      <c r="E13" s="350">
        <v>16925.864239999999</v>
      </c>
      <c r="F13" s="349">
        <v>70399.786059999999</v>
      </c>
      <c r="G13" s="349">
        <v>0</v>
      </c>
      <c r="H13" s="349">
        <v>0</v>
      </c>
      <c r="I13" s="349">
        <v>0</v>
      </c>
      <c r="J13" s="101" t="s">
        <v>202</v>
      </c>
      <c r="K13" s="359"/>
    </row>
    <row r="14" spans="1:11" ht="15.4" x14ac:dyDescent="0.45">
      <c r="A14" s="42"/>
      <c r="B14" s="370" t="s">
        <v>205</v>
      </c>
      <c r="C14" s="356">
        <v>89607.377739999996</v>
      </c>
      <c r="D14" s="349">
        <v>16185.79</v>
      </c>
      <c r="E14" s="350">
        <v>9677.1077399999995</v>
      </c>
      <c r="F14" s="350">
        <v>63244.480000000003</v>
      </c>
      <c r="G14" s="349">
        <v>0</v>
      </c>
      <c r="H14" s="349">
        <v>0</v>
      </c>
      <c r="I14" s="362">
        <v>500</v>
      </c>
      <c r="J14" s="101" t="s">
        <v>206</v>
      </c>
      <c r="K14" s="359"/>
    </row>
    <row r="15" spans="1:11" ht="15.4" x14ac:dyDescent="0.45">
      <c r="B15" s="370" t="s">
        <v>209</v>
      </c>
      <c r="C15" s="356">
        <v>78280.105390000012</v>
      </c>
      <c r="D15" s="350">
        <v>9249.1556200000014</v>
      </c>
      <c r="E15" s="350">
        <v>38366.12977</v>
      </c>
      <c r="F15" s="349">
        <v>29710.760000000002</v>
      </c>
      <c r="G15" s="349">
        <v>0</v>
      </c>
      <c r="H15" s="349">
        <v>0</v>
      </c>
      <c r="I15" s="349">
        <v>954.06</v>
      </c>
      <c r="J15" s="101" t="s">
        <v>210</v>
      </c>
      <c r="K15" s="359"/>
    </row>
    <row r="16" spans="1:11" ht="15.4" x14ac:dyDescent="0.45">
      <c r="A16" s="42"/>
      <c r="B16" s="370" t="s">
        <v>195</v>
      </c>
      <c r="C16" s="356">
        <v>57802.841069999995</v>
      </c>
      <c r="D16" s="350">
        <v>2000.07</v>
      </c>
      <c r="E16" s="350">
        <v>1066.42</v>
      </c>
      <c r="F16" s="349">
        <v>2498.84</v>
      </c>
      <c r="G16" s="349">
        <v>0</v>
      </c>
      <c r="H16" s="349">
        <v>0</v>
      </c>
      <c r="I16" s="349">
        <v>52237.511069999993</v>
      </c>
      <c r="J16" s="101" t="s">
        <v>196</v>
      </c>
      <c r="K16" s="359"/>
    </row>
    <row r="17" spans="1:11" ht="15.4" x14ac:dyDescent="0.45">
      <c r="A17" s="42"/>
      <c r="B17" s="370" t="s">
        <v>232</v>
      </c>
      <c r="C17" s="356">
        <v>48238.661229999998</v>
      </c>
      <c r="D17" s="349">
        <v>3948.3</v>
      </c>
      <c r="E17" s="350">
        <v>37319.661229999998</v>
      </c>
      <c r="F17" s="349">
        <v>6970.7</v>
      </c>
      <c r="G17" s="349">
        <v>0</v>
      </c>
      <c r="H17" s="349">
        <v>0</v>
      </c>
      <c r="I17" s="350">
        <v>0</v>
      </c>
      <c r="J17" s="101" t="s">
        <v>233</v>
      </c>
      <c r="K17" s="359"/>
    </row>
    <row r="18" spans="1:11" ht="15.4" x14ac:dyDescent="0.45">
      <c r="B18" s="370" t="s">
        <v>234</v>
      </c>
      <c r="C18" s="356">
        <v>45371.19</v>
      </c>
      <c r="D18" s="350">
        <v>27900.93</v>
      </c>
      <c r="E18" s="350">
        <v>1839.63</v>
      </c>
      <c r="F18" s="349">
        <v>5702.67</v>
      </c>
      <c r="G18" s="349">
        <v>0</v>
      </c>
      <c r="H18" s="349">
        <v>0</v>
      </c>
      <c r="I18" s="349">
        <v>9927.9599999999991</v>
      </c>
      <c r="J18" s="101" t="s">
        <v>235</v>
      </c>
      <c r="K18" s="359"/>
    </row>
    <row r="19" spans="1:11" ht="15.4" x14ac:dyDescent="0.45">
      <c r="A19" s="42"/>
      <c r="B19" s="370" t="s">
        <v>243</v>
      </c>
      <c r="C19" s="356">
        <v>31120.454099999999</v>
      </c>
      <c r="D19" s="350">
        <v>455.14</v>
      </c>
      <c r="E19" s="350">
        <v>4982.3940999999995</v>
      </c>
      <c r="F19" s="349">
        <v>13117.42</v>
      </c>
      <c r="G19" s="349">
        <v>408</v>
      </c>
      <c r="H19" s="349">
        <v>157.5</v>
      </c>
      <c r="I19" s="349">
        <v>12000</v>
      </c>
      <c r="J19" s="101" t="s">
        <v>244</v>
      </c>
      <c r="K19" s="359"/>
    </row>
    <row r="20" spans="1:11" ht="15.4" x14ac:dyDescent="0.45">
      <c r="A20" s="42"/>
      <c r="B20" s="370" t="s">
        <v>213</v>
      </c>
      <c r="C20" s="356">
        <v>28729.094559999998</v>
      </c>
      <c r="D20" s="350">
        <v>3794.41</v>
      </c>
      <c r="E20" s="350">
        <v>9224.3045600000005</v>
      </c>
      <c r="F20" s="349">
        <v>15710.38</v>
      </c>
      <c r="G20" s="349">
        <v>0</v>
      </c>
      <c r="H20" s="349">
        <v>0</v>
      </c>
      <c r="I20" s="362">
        <v>0</v>
      </c>
      <c r="J20" s="101" t="s">
        <v>214</v>
      </c>
      <c r="K20" s="359"/>
    </row>
    <row r="21" spans="1:11" ht="15.4" x14ac:dyDescent="0.45">
      <c r="B21" s="370" t="s">
        <v>197</v>
      </c>
      <c r="C21" s="356">
        <v>28068.744419999999</v>
      </c>
      <c r="D21" s="349">
        <v>0</v>
      </c>
      <c r="E21" s="349">
        <v>1753.74442</v>
      </c>
      <c r="F21" s="349">
        <v>26315</v>
      </c>
      <c r="G21" s="349">
        <v>0</v>
      </c>
      <c r="H21" s="349">
        <v>0</v>
      </c>
      <c r="I21" s="349">
        <v>0</v>
      </c>
      <c r="J21" s="101" t="s">
        <v>198</v>
      </c>
      <c r="K21" s="359"/>
    </row>
    <row r="22" spans="1:11" ht="15.4" x14ac:dyDescent="0.45">
      <c r="A22" s="42"/>
      <c r="B22" s="370" t="s">
        <v>226</v>
      </c>
      <c r="C22" s="356">
        <v>26806.09259</v>
      </c>
      <c r="D22" s="349">
        <v>5471.8149400000002</v>
      </c>
      <c r="E22" s="350">
        <v>17800.747650000001</v>
      </c>
      <c r="F22" s="349">
        <v>3533.5299999999997</v>
      </c>
      <c r="G22" s="349">
        <v>0</v>
      </c>
      <c r="H22" s="349">
        <v>0</v>
      </c>
      <c r="I22" s="349">
        <v>0</v>
      </c>
      <c r="J22" s="101" t="s">
        <v>227</v>
      </c>
      <c r="K22" s="359"/>
    </row>
    <row r="23" spans="1:11" ht="15.4" x14ac:dyDescent="0.45">
      <c r="A23" s="42"/>
      <c r="B23" s="370" t="s">
        <v>221</v>
      </c>
      <c r="C23" s="356">
        <v>22604.17</v>
      </c>
      <c r="D23" s="350">
        <v>1059.26</v>
      </c>
      <c r="E23" s="350">
        <v>16529.39</v>
      </c>
      <c r="F23" s="349">
        <v>4826.07</v>
      </c>
      <c r="G23" s="349">
        <v>0</v>
      </c>
      <c r="H23" s="349">
        <v>178.43</v>
      </c>
      <c r="I23" s="349">
        <v>11.02</v>
      </c>
      <c r="J23" s="101" t="s">
        <v>222</v>
      </c>
      <c r="K23" s="359"/>
    </row>
    <row r="24" spans="1:11" ht="15.4" x14ac:dyDescent="0.45">
      <c r="A24" s="42"/>
      <c r="B24" s="370" t="s">
        <v>219</v>
      </c>
      <c r="C24" s="356">
        <v>21518.150130000002</v>
      </c>
      <c r="D24" s="350">
        <v>2902.09</v>
      </c>
      <c r="E24" s="350">
        <v>14164.918519999999</v>
      </c>
      <c r="F24" s="349">
        <v>4450.6516099999999</v>
      </c>
      <c r="G24" s="349">
        <v>0</v>
      </c>
      <c r="H24" s="349">
        <v>0</v>
      </c>
      <c r="I24" s="349">
        <v>0.49</v>
      </c>
      <c r="J24" s="101" t="s">
        <v>220</v>
      </c>
      <c r="K24" s="359"/>
    </row>
    <row r="25" spans="1:11" ht="15.4" x14ac:dyDescent="0.45">
      <c r="A25" s="42"/>
      <c r="B25" s="370" t="s">
        <v>207</v>
      </c>
      <c r="C25" s="356">
        <v>21152.52751</v>
      </c>
      <c r="D25" s="350">
        <v>12446.4</v>
      </c>
      <c r="E25" s="350">
        <v>3820.6330400000002</v>
      </c>
      <c r="F25" s="349">
        <v>4854.9944700000005</v>
      </c>
      <c r="G25" s="349">
        <v>0</v>
      </c>
      <c r="H25" s="349">
        <v>0</v>
      </c>
      <c r="I25" s="362">
        <v>30.5</v>
      </c>
      <c r="J25" s="101" t="s">
        <v>208</v>
      </c>
      <c r="K25" s="359"/>
    </row>
    <row r="26" spans="1:11" ht="15.4" x14ac:dyDescent="0.45">
      <c r="A26" s="42"/>
      <c r="B26" s="370" t="s">
        <v>224</v>
      </c>
      <c r="C26" s="356">
        <v>18037.71</v>
      </c>
      <c r="D26" s="349">
        <v>4225.97</v>
      </c>
      <c r="E26" s="349">
        <v>2858.71</v>
      </c>
      <c r="F26" s="349">
        <v>10953.03</v>
      </c>
      <c r="G26" s="349">
        <v>0</v>
      </c>
      <c r="H26" s="349">
        <v>0</v>
      </c>
      <c r="I26" s="349">
        <v>0</v>
      </c>
      <c r="J26" s="101" t="s">
        <v>225</v>
      </c>
      <c r="K26" s="359"/>
    </row>
    <row r="27" spans="1:11" ht="15.4" x14ac:dyDescent="0.45">
      <c r="A27" s="42"/>
      <c r="B27" s="370" t="s">
        <v>252</v>
      </c>
      <c r="C27" s="356">
        <v>13696.18168</v>
      </c>
      <c r="D27" s="349">
        <v>1595.18</v>
      </c>
      <c r="E27" s="350">
        <v>7898.9016799999999</v>
      </c>
      <c r="F27" s="349">
        <v>3752.1200000000003</v>
      </c>
      <c r="G27" s="349">
        <v>0</v>
      </c>
      <c r="H27" s="349">
        <v>449.98</v>
      </c>
      <c r="I27" s="350">
        <v>0</v>
      </c>
      <c r="J27" s="101" t="s">
        <v>253</v>
      </c>
      <c r="K27" s="359"/>
    </row>
    <row r="28" spans="1:11" ht="15.4" x14ac:dyDescent="0.45">
      <c r="A28" s="42"/>
      <c r="B28" s="370" t="s">
        <v>228</v>
      </c>
      <c r="C28" s="356">
        <v>11833.11</v>
      </c>
      <c r="D28" s="350">
        <v>4118.3900000000003</v>
      </c>
      <c r="E28" s="350">
        <v>3484.36</v>
      </c>
      <c r="F28" s="349">
        <v>4230.3599999999997</v>
      </c>
      <c r="G28" s="349">
        <v>0</v>
      </c>
      <c r="H28" s="349">
        <v>0</v>
      </c>
      <c r="I28" s="349">
        <v>0</v>
      </c>
      <c r="J28" s="101" t="s">
        <v>229</v>
      </c>
      <c r="K28" s="359"/>
    </row>
    <row r="29" spans="1:11" ht="15.4" x14ac:dyDescent="0.45">
      <c r="A29" s="42"/>
      <c r="B29" s="370" t="s">
        <v>199</v>
      </c>
      <c r="C29" s="356">
        <v>10684.505000000001</v>
      </c>
      <c r="D29" s="350">
        <v>12.05</v>
      </c>
      <c r="E29" s="350">
        <v>3292.5150000000003</v>
      </c>
      <c r="F29" s="349">
        <v>7379.94</v>
      </c>
      <c r="G29" s="349">
        <v>0</v>
      </c>
      <c r="H29" s="349">
        <v>0</v>
      </c>
      <c r="I29" s="349">
        <v>0</v>
      </c>
      <c r="J29" s="101" t="s">
        <v>200</v>
      </c>
      <c r="K29" s="359"/>
    </row>
    <row r="30" spans="1:11" ht="15.4" x14ac:dyDescent="0.45">
      <c r="A30" s="42"/>
      <c r="B30" s="370" t="s">
        <v>272</v>
      </c>
      <c r="C30" s="356">
        <v>10567.877490000001</v>
      </c>
      <c r="D30" s="350">
        <v>1216.2283600000001</v>
      </c>
      <c r="E30" s="350">
        <v>8454.5891300000003</v>
      </c>
      <c r="F30" s="349">
        <v>460.41</v>
      </c>
      <c r="G30" s="349">
        <v>0</v>
      </c>
      <c r="H30" s="349">
        <v>436.65</v>
      </c>
      <c r="I30" s="362">
        <v>0</v>
      </c>
      <c r="J30" s="101" t="s">
        <v>273</v>
      </c>
      <c r="K30" s="359"/>
    </row>
    <row r="31" spans="1:11" ht="15.4" x14ac:dyDescent="0.45">
      <c r="A31" s="42"/>
      <c r="B31" s="370" t="s">
        <v>254</v>
      </c>
      <c r="C31" s="356">
        <v>9981.4</v>
      </c>
      <c r="D31" s="349">
        <v>527.79999999999995</v>
      </c>
      <c r="E31" s="349">
        <v>6384.95</v>
      </c>
      <c r="F31" s="349">
        <v>3068.65</v>
      </c>
      <c r="G31" s="349">
        <v>0</v>
      </c>
      <c r="H31" s="349">
        <v>0</v>
      </c>
      <c r="I31" s="349">
        <v>0</v>
      </c>
      <c r="J31" s="101" t="s">
        <v>254</v>
      </c>
      <c r="K31" s="359"/>
    </row>
    <row r="32" spans="1:11" ht="15.4" x14ac:dyDescent="0.45">
      <c r="B32" s="370" t="s">
        <v>264</v>
      </c>
      <c r="C32" s="356">
        <v>8865.3050000000003</v>
      </c>
      <c r="D32" s="349">
        <v>787.55</v>
      </c>
      <c r="E32" s="350">
        <v>6775.3449999999993</v>
      </c>
      <c r="F32" s="349">
        <v>1302.4100000000001</v>
      </c>
      <c r="G32" s="349">
        <v>0</v>
      </c>
      <c r="H32" s="349">
        <v>0</v>
      </c>
      <c r="I32" s="349">
        <v>0</v>
      </c>
      <c r="J32" s="101" t="s">
        <v>265</v>
      </c>
      <c r="K32" s="359"/>
    </row>
    <row r="33" spans="1:11" ht="15.4" x14ac:dyDescent="0.45">
      <c r="A33" s="42"/>
      <c r="B33" s="370" t="s">
        <v>250</v>
      </c>
      <c r="C33" s="356">
        <v>7895.1399999999994</v>
      </c>
      <c r="D33" s="350">
        <v>132.30000000000001</v>
      </c>
      <c r="E33" s="350">
        <v>5779.2999999999993</v>
      </c>
      <c r="F33" s="349">
        <v>1925.54</v>
      </c>
      <c r="G33" s="349">
        <v>0</v>
      </c>
      <c r="H33" s="349">
        <v>0</v>
      </c>
      <c r="I33" s="349">
        <v>58</v>
      </c>
      <c r="J33" s="101" t="s">
        <v>251</v>
      </c>
      <c r="K33" s="359"/>
    </row>
    <row r="34" spans="1:11" ht="15.4" x14ac:dyDescent="0.45">
      <c r="A34" s="42"/>
      <c r="B34" s="370" t="s">
        <v>511</v>
      </c>
      <c r="C34" s="356">
        <v>6698.9925000000003</v>
      </c>
      <c r="D34" s="350">
        <v>503.5</v>
      </c>
      <c r="E34" s="350">
        <v>5805.1025</v>
      </c>
      <c r="F34" s="349">
        <v>390.39</v>
      </c>
      <c r="G34" s="349">
        <v>0</v>
      </c>
      <c r="H34" s="349">
        <v>0</v>
      </c>
      <c r="I34" s="349">
        <v>0</v>
      </c>
      <c r="J34" s="101" t="s">
        <v>249</v>
      </c>
      <c r="K34" s="359"/>
    </row>
    <row r="35" spans="1:11" ht="15.4" x14ac:dyDescent="0.45">
      <c r="A35" s="42"/>
      <c r="B35" s="370" t="s">
        <v>339</v>
      </c>
      <c r="C35" s="356">
        <v>5296.36</v>
      </c>
      <c r="D35" s="350">
        <v>0</v>
      </c>
      <c r="E35" s="350">
        <v>790.41</v>
      </c>
      <c r="F35" s="349">
        <v>4505.95</v>
      </c>
      <c r="G35" s="349">
        <v>0</v>
      </c>
      <c r="H35" s="349">
        <v>0</v>
      </c>
      <c r="I35" s="362">
        <v>0</v>
      </c>
      <c r="J35" s="101" t="s">
        <v>340</v>
      </c>
      <c r="K35" s="359"/>
    </row>
    <row r="36" spans="1:11" ht="15.75" customHeight="1" x14ac:dyDescent="0.45">
      <c r="B36" s="370" t="s">
        <v>245</v>
      </c>
      <c r="C36" s="356">
        <v>5068.6500000000005</v>
      </c>
      <c r="D36" s="349">
        <v>0</v>
      </c>
      <c r="E36" s="350">
        <v>2007.16</v>
      </c>
      <c r="F36" s="349">
        <v>3061.4900000000002</v>
      </c>
      <c r="G36" s="349">
        <v>0</v>
      </c>
      <c r="H36" s="349">
        <v>0</v>
      </c>
      <c r="I36" s="349">
        <v>0</v>
      </c>
      <c r="J36" s="101" t="s">
        <v>246</v>
      </c>
      <c r="K36" s="359"/>
    </row>
    <row r="37" spans="1:11" ht="15.75" customHeight="1" x14ac:dyDescent="0.45">
      <c r="A37" s="42"/>
      <c r="B37" s="370" t="s">
        <v>217</v>
      </c>
      <c r="C37" s="356">
        <v>4833.5138999999999</v>
      </c>
      <c r="D37" s="350">
        <v>1627.83</v>
      </c>
      <c r="E37" s="350">
        <v>1913.1439</v>
      </c>
      <c r="F37" s="349">
        <v>1292.54</v>
      </c>
      <c r="G37" s="349">
        <v>0</v>
      </c>
      <c r="H37" s="349">
        <v>0</v>
      </c>
      <c r="I37" s="349">
        <v>0</v>
      </c>
      <c r="J37" s="101" t="s">
        <v>218</v>
      </c>
      <c r="K37" s="359"/>
    </row>
    <row r="38" spans="1:11" ht="15.4" x14ac:dyDescent="0.45">
      <c r="A38" s="42"/>
      <c r="B38" s="370" t="s">
        <v>405</v>
      </c>
      <c r="C38" s="356">
        <v>4572.0300000000007</v>
      </c>
      <c r="D38" s="349">
        <v>3922.03</v>
      </c>
      <c r="E38" s="350">
        <v>650</v>
      </c>
      <c r="F38" s="349">
        <v>0</v>
      </c>
      <c r="G38" s="349">
        <v>0</v>
      </c>
      <c r="H38" s="349">
        <v>0</v>
      </c>
      <c r="I38" s="349">
        <v>0</v>
      </c>
      <c r="J38" s="101" t="s">
        <v>406</v>
      </c>
      <c r="K38" s="359"/>
    </row>
    <row r="39" spans="1:11" ht="15.4" x14ac:dyDescent="0.45">
      <c r="A39" s="42"/>
      <c r="B39" s="370" t="s">
        <v>292</v>
      </c>
      <c r="C39" s="356">
        <v>3845.2117800000005</v>
      </c>
      <c r="D39" s="350">
        <v>754.5</v>
      </c>
      <c r="E39" s="350">
        <v>2935.1017800000004</v>
      </c>
      <c r="F39" s="349">
        <v>155.61000000000001</v>
      </c>
      <c r="G39" s="349">
        <v>0</v>
      </c>
      <c r="H39" s="349">
        <v>0</v>
      </c>
      <c r="I39" s="349">
        <v>0</v>
      </c>
      <c r="J39" s="101" t="s">
        <v>293</v>
      </c>
      <c r="K39" s="359"/>
    </row>
    <row r="40" spans="1:11" ht="15.4" x14ac:dyDescent="0.45">
      <c r="A40" s="42"/>
      <c r="B40" s="370" t="s">
        <v>284</v>
      </c>
      <c r="C40" s="356">
        <v>3630.8319700000002</v>
      </c>
      <c r="D40" s="349">
        <v>15.5</v>
      </c>
      <c r="E40" s="350">
        <v>2829.0369700000001</v>
      </c>
      <c r="F40" s="349">
        <v>786.29500000000007</v>
      </c>
      <c r="G40" s="349">
        <v>0</v>
      </c>
      <c r="H40" s="349">
        <v>0</v>
      </c>
      <c r="I40" s="362">
        <v>0</v>
      </c>
      <c r="J40" s="101" t="s">
        <v>285</v>
      </c>
      <c r="K40" s="359"/>
    </row>
    <row r="41" spans="1:11" ht="15.4" x14ac:dyDescent="0.45">
      <c r="A41" s="42"/>
      <c r="B41" s="370" t="s">
        <v>236</v>
      </c>
      <c r="C41" s="356">
        <v>3532.9700000000003</v>
      </c>
      <c r="D41" s="349">
        <v>1066.43</v>
      </c>
      <c r="E41" s="350">
        <v>2208.0500000000002</v>
      </c>
      <c r="F41" s="349">
        <v>258.49</v>
      </c>
      <c r="G41" s="349">
        <v>0</v>
      </c>
      <c r="H41" s="349">
        <v>0</v>
      </c>
      <c r="I41" s="362">
        <v>0</v>
      </c>
      <c r="J41" s="101" t="s">
        <v>237</v>
      </c>
      <c r="K41" s="359"/>
    </row>
    <row r="42" spans="1:11" ht="15.4" x14ac:dyDescent="0.45">
      <c r="A42" s="42"/>
      <c r="B42" s="370" t="s">
        <v>223</v>
      </c>
      <c r="C42" s="356">
        <v>3511.05</v>
      </c>
      <c r="D42" s="349">
        <v>401.5</v>
      </c>
      <c r="E42" s="350">
        <v>877.17</v>
      </c>
      <c r="F42" s="349">
        <v>2232.38</v>
      </c>
      <c r="G42" s="349">
        <v>0</v>
      </c>
      <c r="H42" s="349">
        <v>0</v>
      </c>
      <c r="I42" s="349">
        <v>0</v>
      </c>
      <c r="J42" s="101" t="s">
        <v>223</v>
      </c>
      <c r="K42" s="359"/>
    </row>
    <row r="43" spans="1:11" ht="15.4" x14ac:dyDescent="0.45">
      <c r="A43" s="42"/>
      <c r="B43" s="370" t="s">
        <v>259</v>
      </c>
      <c r="C43" s="356">
        <v>3438.04</v>
      </c>
      <c r="D43" s="350">
        <v>204.37</v>
      </c>
      <c r="E43" s="350">
        <v>2796.7</v>
      </c>
      <c r="F43" s="349">
        <v>424.97</v>
      </c>
      <c r="G43" s="349">
        <v>0</v>
      </c>
      <c r="H43" s="349">
        <v>0</v>
      </c>
      <c r="I43" s="349">
        <v>12</v>
      </c>
      <c r="J43" s="101" t="s">
        <v>260</v>
      </c>
      <c r="K43" s="359"/>
    </row>
    <row r="44" spans="1:11" ht="15.4" x14ac:dyDescent="0.45">
      <c r="A44" s="42"/>
      <c r="B44" s="370" t="s">
        <v>282</v>
      </c>
      <c r="C44" s="356">
        <v>3112.25</v>
      </c>
      <c r="D44" s="350">
        <v>219.98</v>
      </c>
      <c r="E44" s="350">
        <v>1013.8</v>
      </c>
      <c r="F44" s="349">
        <v>1878.47</v>
      </c>
      <c r="G44" s="349">
        <v>0</v>
      </c>
      <c r="H44" s="349">
        <v>0</v>
      </c>
      <c r="I44" s="349">
        <v>0</v>
      </c>
      <c r="J44" s="101" t="s">
        <v>283</v>
      </c>
      <c r="K44" s="359"/>
    </row>
    <row r="45" spans="1:11" ht="15.75" customHeight="1" x14ac:dyDescent="0.45">
      <c r="A45" s="42"/>
      <c r="B45" s="370" t="s">
        <v>365</v>
      </c>
      <c r="C45" s="356">
        <v>3000</v>
      </c>
      <c r="D45" s="350">
        <v>3000</v>
      </c>
      <c r="E45" s="350">
        <v>0</v>
      </c>
      <c r="F45" s="349">
        <v>0</v>
      </c>
      <c r="G45" s="349">
        <v>0</v>
      </c>
      <c r="H45" s="349">
        <v>0</v>
      </c>
      <c r="I45" s="349">
        <v>0</v>
      </c>
      <c r="J45" s="101" t="s">
        <v>365</v>
      </c>
      <c r="K45" s="359"/>
    </row>
    <row r="46" spans="1:11" ht="15.75" customHeight="1" x14ac:dyDescent="0.45">
      <c r="A46" s="42"/>
      <c r="B46" s="370" t="s">
        <v>267</v>
      </c>
      <c r="C46" s="356">
        <v>2846.002</v>
      </c>
      <c r="D46" s="350">
        <v>858.702</v>
      </c>
      <c r="E46" s="350">
        <v>1937.5299999999997</v>
      </c>
      <c r="F46" s="349">
        <v>49.769999999999996</v>
      </c>
      <c r="G46" s="349">
        <v>0</v>
      </c>
      <c r="H46" s="349">
        <v>0</v>
      </c>
      <c r="I46" s="349">
        <v>0</v>
      </c>
      <c r="J46" s="101" t="s">
        <v>268</v>
      </c>
      <c r="K46" s="359"/>
    </row>
    <row r="47" spans="1:11" ht="15.4" x14ac:dyDescent="0.45">
      <c r="A47" s="42"/>
      <c r="B47" s="370" t="s">
        <v>276</v>
      </c>
      <c r="C47" s="356">
        <v>2673.5</v>
      </c>
      <c r="D47" s="350">
        <v>255</v>
      </c>
      <c r="E47" s="350">
        <v>758.63</v>
      </c>
      <c r="F47" s="349">
        <v>1659.8700000000001</v>
      </c>
      <c r="G47" s="349">
        <v>0</v>
      </c>
      <c r="H47" s="349">
        <v>0</v>
      </c>
      <c r="I47" s="349">
        <v>0</v>
      </c>
      <c r="J47" s="101" t="s">
        <v>277</v>
      </c>
      <c r="K47" s="359"/>
    </row>
    <row r="48" spans="1:11" ht="15.4" x14ac:dyDescent="0.45">
      <c r="A48" s="42"/>
      <c r="B48" s="370" t="s">
        <v>238</v>
      </c>
      <c r="C48" s="356">
        <v>2588.96</v>
      </c>
      <c r="D48" s="350">
        <v>1650.48</v>
      </c>
      <c r="E48" s="350">
        <v>389.48</v>
      </c>
      <c r="F48" s="349">
        <v>549</v>
      </c>
      <c r="G48" s="349">
        <v>0</v>
      </c>
      <c r="H48" s="349">
        <v>0</v>
      </c>
      <c r="I48" s="349">
        <v>0</v>
      </c>
      <c r="J48" s="101" t="s">
        <v>239</v>
      </c>
      <c r="K48" s="359"/>
    </row>
    <row r="49" spans="1:11" ht="15.4" x14ac:dyDescent="0.45">
      <c r="A49" s="42"/>
      <c r="B49" s="370" t="s">
        <v>247</v>
      </c>
      <c r="C49" s="356">
        <v>2307.1999999999998</v>
      </c>
      <c r="D49" s="350">
        <v>1560.5</v>
      </c>
      <c r="E49" s="350">
        <v>701.37</v>
      </c>
      <c r="F49" s="349">
        <v>45.33</v>
      </c>
      <c r="G49" s="349">
        <v>0</v>
      </c>
      <c r="H49" s="349">
        <v>0</v>
      </c>
      <c r="I49" s="349">
        <v>0</v>
      </c>
      <c r="J49" s="101" t="s">
        <v>248</v>
      </c>
      <c r="K49" s="359"/>
    </row>
    <row r="50" spans="1:11" ht="16.149999999999999" customHeight="1" x14ac:dyDescent="0.45">
      <c r="A50" s="42"/>
      <c r="B50" s="370" t="s">
        <v>290</v>
      </c>
      <c r="C50" s="356">
        <v>2236.3900000000003</v>
      </c>
      <c r="D50" s="350">
        <v>252</v>
      </c>
      <c r="E50" s="350">
        <v>1700.63</v>
      </c>
      <c r="F50" s="349">
        <v>283.76000000000005</v>
      </c>
      <c r="G50" s="349">
        <v>0</v>
      </c>
      <c r="H50" s="349">
        <v>0</v>
      </c>
      <c r="I50" s="349">
        <v>0</v>
      </c>
      <c r="J50" s="101" t="s">
        <v>291</v>
      </c>
      <c r="K50" s="359"/>
    </row>
    <row r="51" spans="1:11" ht="15.75" customHeight="1" x14ac:dyDescent="0.45">
      <c r="A51" s="42"/>
      <c r="B51" s="370" t="s">
        <v>191</v>
      </c>
      <c r="C51" s="356">
        <v>2225.92</v>
      </c>
      <c r="D51" s="350">
        <v>0</v>
      </c>
      <c r="E51" s="350">
        <v>1827.97</v>
      </c>
      <c r="F51" s="349">
        <v>97.95</v>
      </c>
      <c r="G51" s="349">
        <v>0</v>
      </c>
      <c r="H51" s="349">
        <v>0</v>
      </c>
      <c r="I51" s="362">
        <v>300</v>
      </c>
      <c r="J51" s="101" t="s">
        <v>192</v>
      </c>
      <c r="K51" s="359"/>
    </row>
    <row r="52" spans="1:11" ht="15.6" customHeight="1" x14ac:dyDescent="0.45">
      <c r="A52" s="42"/>
      <c r="B52" s="370" t="s">
        <v>341</v>
      </c>
      <c r="C52" s="356">
        <v>2134</v>
      </c>
      <c r="D52" s="349">
        <v>0</v>
      </c>
      <c r="E52" s="349">
        <v>134</v>
      </c>
      <c r="F52" s="349">
        <v>2000</v>
      </c>
      <c r="G52" s="349">
        <v>0</v>
      </c>
      <c r="H52" s="349">
        <v>0</v>
      </c>
      <c r="I52" s="349">
        <v>0</v>
      </c>
      <c r="J52" s="101" t="s">
        <v>341</v>
      </c>
      <c r="K52" s="359"/>
    </row>
    <row r="53" spans="1:11" ht="15.4" x14ac:dyDescent="0.45">
      <c r="A53" s="42"/>
      <c r="B53" s="370" t="s">
        <v>215</v>
      </c>
      <c r="C53" s="356">
        <v>2074.3539999999998</v>
      </c>
      <c r="D53" s="349">
        <v>1205.5</v>
      </c>
      <c r="E53" s="350">
        <v>826.33</v>
      </c>
      <c r="F53" s="349">
        <v>42.524000000000001</v>
      </c>
      <c r="G53" s="349">
        <v>0</v>
      </c>
      <c r="H53" s="349">
        <v>0</v>
      </c>
      <c r="I53" s="350">
        <v>0</v>
      </c>
      <c r="J53" s="101" t="s">
        <v>216</v>
      </c>
      <c r="K53" s="359"/>
    </row>
    <row r="54" spans="1:11" ht="15.4" x14ac:dyDescent="0.45">
      <c r="A54" s="42"/>
      <c r="B54" s="370" t="s">
        <v>332</v>
      </c>
      <c r="C54" s="356">
        <v>2006.0900000000001</v>
      </c>
      <c r="D54" s="350">
        <v>40.01</v>
      </c>
      <c r="E54" s="350">
        <v>852.92</v>
      </c>
      <c r="F54" s="349">
        <v>1113.1600000000001</v>
      </c>
      <c r="G54" s="349">
        <v>0</v>
      </c>
      <c r="H54" s="349">
        <v>0</v>
      </c>
      <c r="I54" s="349">
        <v>0</v>
      </c>
      <c r="J54" s="101" t="s">
        <v>334</v>
      </c>
      <c r="K54" s="359"/>
    </row>
    <row r="55" spans="1:11" ht="15.75" customHeight="1" x14ac:dyDescent="0.45">
      <c r="A55" s="42"/>
      <c r="B55" s="370" t="s">
        <v>328</v>
      </c>
      <c r="C55" s="356">
        <v>2005.06</v>
      </c>
      <c r="D55" s="350">
        <v>1103</v>
      </c>
      <c r="E55" s="350">
        <v>902.06</v>
      </c>
      <c r="F55" s="349">
        <v>0</v>
      </c>
      <c r="G55" s="349">
        <v>0</v>
      </c>
      <c r="H55" s="349">
        <v>0</v>
      </c>
      <c r="I55" s="349">
        <v>0</v>
      </c>
      <c r="J55" s="101" t="s">
        <v>329</v>
      </c>
      <c r="K55" s="359"/>
    </row>
    <row r="56" spans="1:11" ht="15.75" customHeight="1" x14ac:dyDescent="0.45">
      <c r="A56" s="42"/>
      <c r="B56" s="370" t="s">
        <v>230</v>
      </c>
      <c r="C56" s="356">
        <v>1669.4532499999998</v>
      </c>
      <c r="D56" s="350">
        <v>944.31</v>
      </c>
      <c r="E56" s="350">
        <v>529.55325000000005</v>
      </c>
      <c r="F56" s="349">
        <v>195.59</v>
      </c>
      <c r="G56" s="349">
        <v>0</v>
      </c>
      <c r="H56" s="349">
        <v>0</v>
      </c>
      <c r="I56" s="362">
        <v>0</v>
      </c>
      <c r="J56" s="101" t="s">
        <v>231</v>
      </c>
      <c r="K56" s="359"/>
    </row>
    <row r="57" spans="1:11" ht="15.4" x14ac:dyDescent="0.45">
      <c r="A57" s="42"/>
      <c r="B57" s="370" t="s">
        <v>401</v>
      </c>
      <c r="C57" s="356">
        <v>1560.5</v>
      </c>
      <c r="D57" s="349">
        <v>1396.5</v>
      </c>
      <c r="E57" s="349">
        <v>164</v>
      </c>
      <c r="F57" s="349">
        <v>0</v>
      </c>
      <c r="G57" s="349">
        <v>0</v>
      </c>
      <c r="H57" s="349">
        <v>0</v>
      </c>
      <c r="I57" s="349">
        <v>0</v>
      </c>
      <c r="J57" s="101" t="s">
        <v>402</v>
      </c>
      <c r="K57" s="359"/>
    </row>
    <row r="58" spans="1:11" ht="15.4" x14ac:dyDescent="0.45">
      <c r="A58" s="42"/>
      <c r="B58" s="370" t="s">
        <v>400</v>
      </c>
      <c r="C58" s="356">
        <v>1400.21</v>
      </c>
      <c r="D58" s="349">
        <v>276.95</v>
      </c>
      <c r="E58" s="350">
        <v>1113.71</v>
      </c>
      <c r="F58" s="349">
        <v>9.5500000000000007</v>
      </c>
      <c r="G58" s="349">
        <v>0</v>
      </c>
      <c r="H58" s="349">
        <v>0</v>
      </c>
      <c r="I58" s="349">
        <v>0</v>
      </c>
      <c r="J58" s="101" t="s">
        <v>517</v>
      </c>
      <c r="K58" s="359"/>
    </row>
    <row r="59" spans="1:11" ht="15.4" x14ac:dyDescent="0.45">
      <c r="A59" s="42"/>
      <c r="B59" s="370" t="s">
        <v>407</v>
      </c>
      <c r="C59" s="356">
        <v>1395.39</v>
      </c>
      <c r="D59" s="350">
        <v>1361.46</v>
      </c>
      <c r="E59" s="350">
        <v>33.93</v>
      </c>
      <c r="F59" s="349">
        <v>0</v>
      </c>
      <c r="G59" s="349">
        <v>0</v>
      </c>
      <c r="H59" s="349">
        <v>0</v>
      </c>
      <c r="I59" s="349">
        <v>0</v>
      </c>
      <c r="J59" s="101" t="s">
        <v>407</v>
      </c>
      <c r="K59" s="359"/>
    </row>
    <row r="60" spans="1:11" ht="15.4" x14ac:dyDescent="0.45">
      <c r="A60" s="42"/>
      <c r="B60" s="370" t="s">
        <v>404</v>
      </c>
      <c r="C60" s="356">
        <v>1238.0999999999999</v>
      </c>
      <c r="D60" s="350">
        <v>0</v>
      </c>
      <c r="E60" s="350">
        <v>1140.0999999999999</v>
      </c>
      <c r="F60" s="349">
        <v>0</v>
      </c>
      <c r="G60" s="349">
        <v>98</v>
      </c>
      <c r="H60" s="349">
        <v>0</v>
      </c>
      <c r="I60" s="349">
        <v>0</v>
      </c>
      <c r="J60" s="101" t="s">
        <v>509</v>
      </c>
      <c r="K60" s="359"/>
    </row>
    <row r="61" spans="1:11" ht="15.4" x14ac:dyDescent="0.45">
      <c r="A61" s="42"/>
      <c r="B61" s="370" t="s">
        <v>261</v>
      </c>
      <c r="C61" s="356">
        <v>1185.71</v>
      </c>
      <c r="D61" s="350">
        <v>650</v>
      </c>
      <c r="E61" s="350">
        <v>531.61</v>
      </c>
      <c r="F61" s="349">
        <v>4.0999999999999996</v>
      </c>
      <c r="G61" s="349">
        <v>0</v>
      </c>
      <c r="H61" s="349">
        <v>0</v>
      </c>
      <c r="I61" s="362">
        <v>0</v>
      </c>
      <c r="J61" s="101" t="s">
        <v>262</v>
      </c>
      <c r="K61" s="359"/>
    </row>
    <row r="62" spans="1:11" ht="15.4" x14ac:dyDescent="0.45">
      <c r="A62" s="42"/>
      <c r="B62" s="370" t="s">
        <v>269</v>
      </c>
      <c r="C62" s="356">
        <v>1156.23</v>
      </c>
      <c r="D62" s="349">
        <v>86.39</v>
      </c>
      <c r="E62" s="350">
        <v>835.14</v>
      </c>
      <c r="F62" s="349">
        <v>234.7</v>
      </c>
      <c r="G62" s="349">
        <v>0</v>
      </c>
      <c r="H62" s="349">
        <v>0</v>
      </c>
      <c r="I62" s="349">
        <v>0</v>
      </c>
      <c r="J62" s="101" t="s">
        <v>270</v>
      </c>
      <c r="K62" s="359"/>
    </row>
    <row r="63" spans="1:11" ht="15.75" customHeight="1" x14ac:dyDescent="0.45">
      <c r="A63" s="42"/>
      <c r="B63" s="370" t="s">
        <v>288</v>
      </c>
      <c r="C63" s="356">
        <v>1064.17</v>
      </c>
      <c r="D63" s="350">
        <v>0</v>
      </c>
      <c r="E63" s="350">
        <v>734.57</v>
      </c>
      <c r="F63" s="349">
        <v>329.6</v>
      </c>
      <c r="G63" s="349">
        <v>0</v>
      </c>
      <c r="H63" s="349">
        <v>0</v>
      </c>
      <c r="I63" s="349">
        <v>0</v>
      </c>
      <c r="J63" s="101" t="s">
        <v>289</v>
      </c>
      <c r="K63" s="359"/>
    </row>
    <row r="64" spans="1:11" ht="15.75" customHeight="1" x14ac:dyDescent="0.45">
      <c r="A64" s="42"/>
      <c r="B64" s="370" t="s">
        <v>271</v>
      </c>
      <c r="C64" s="356">
        <v>977.56414999999993</v>
      </c>
      <c r="D64" s="349">
        <v>478.53</v>
      </c>
      <c r="E64" s="350">
        <v>419.03415000000001</v>
      </c>
      <c r="F64" s="349">
        <v>80</v>
      </c>
      <c r="G64" s="349">
        <v>0</v>
      </c>
      <c r="H64" s="349">
        <v>0</v>
      </c>
      <c r="I64" s="349">
        <v>0</v>
      </c>
      <c r="J64" s="101" t="s">
        <v>271</v>
      </c>
      <c r="K64" s="359"/>
    </row>
    <row r="65" spans="1:11" ht="15.6" customHeight="1" x14ac:dyDescent="0.45">
      <c r="A65" s="42"/>
      <c r="B65" s="370" t="s">
        <v>408</v>
      </c>
      <c r="C65" s="356">
        <v>955.66</v>
      </c>
      <c r="D65" s="350">
        <v>401.5</v>
      </c>
      <c r="E65" s="350">
        <v>552.36</v>
      </c>
      <c r="F65" s="349">
        <v>1.8</v>
      </c>
      <c r="G65" s="349">
        <v>0</v>
      </c>
      <c r="H65" s="349">
        <v>0</v>
      </c>
      <c r="I65" s="349">
        <v>0</v>
      </c>
      <c r="J65" s="399" t="s">
        <v>434</v>
      </c>
      <c r="K65" s="359"/>
    </row>
    <row r="66" spans="1:11" ht="15.4" x14ac:dyDescent="0.45">
      <c r="A66" s="42"/>
      <c r="B66" s="370" t="s">
        <v>298</v>
      </c>
      <c r="C66" s="356">
        <v>940.41000000000008</v>
      </c>
      <c r="D66" s="350">
        <v>68.44</v>
      </c>
      <c r="E66" s="350">
        <v>209</v>
      </c>
      <c r="F66" s="349">
        <v>662.97</v>
      </c>
      <c r="G66" s="349">
        <v>0</v>
      </c>
      <c r="H66" s="349">
        <v>0</v>
      </c>
      <c r="I66" s="349">
        <v>0</v>
      </c>
      <c r="J66" s="101" t="s">
        <v>299</v>
      </c>
      <c r="K66" s="359"/>
    </row>
    <row r="67" spans="1:11" ht="15.4" x14ac:dyDescent="0.45">
      <c r="A67" s="42"/>
      <c r="B67" s="370" t="s">
        <v>274</v>
      </c>
      <c r="C67" s="356">
        <v>882.16</v>
      </c>
      <c r="D67" s="350">
        <v>609.79999999999995</v>
      </c>
      <c r="E67" s="350">
        <v>179.86</v>
      </c>
      <c r="F67" s="349">
        <v>92.5</v>
      </c>
      <c r="G67" s="349">
        <v>0</v>
      </c>
      <c r="H67" s="349">
        <v>0</v>
      </c>
      <c r="I67" s="349">
        <v>0</v>
      </c>
      <c r="J67" s="101" t="s">
        <v>275</v>
      </c>
      <c r="K67" s="359"/>
    </row>
    <row r="68" spans="1:11" ht="15.75" customHeight="1" x14ac:dyDescent="0.45">
      <c r="A68" s="42"/>
      <c r="B68" s="370" t="s">
        <v>571</v>
      </c>
      <c r="C68" s="356">
        <v>775.4</v>
      </c>
      <c r="D68" s="349">
        <v>300</v>
      </c>
      <c r="E68" s="350">
        <v>275.39999999999998</v>
      </c>
      <c r="F68" s="349">
        <v>200</v>
      </c>
      <c r="G68" s="349">
        <v>0</v>
      </c>
      <c r="H68" s="349">
        <v>0</v>
      </c>
      <c r="I68" s="349">
        <v>0</v>
      </c>
      <c r="J68" s="101" t="s">
        <v>242</v>
      </c>
      <c r="K68" s="359"/>
    </row>
    <row r="69" spans="1:11" ht="16.149999999999999" customHeight="1" x14ac:dyDescent="0.45">
      <c r="A69" s="42"/>
      <c r="B69" s="370" t="s">
        <v>257</v>
      </c>
      <c r="C69" s="356">
        <v>771.21</v>
      </c>
      <c r="D69" s="349">
        <v>0</v>
      </c>
      <c r="E69" s="350">
        <v>589.99</v>
      </c>
      <c r="F69" s="349">
        <v>181.22</v>
      </c>
      <c r="G69" s="349">
        <v>0</v>
      </c>
      <c r="H69" s="349">
        <v>0</v>
      </c>
      <c r="I69" s="350">
        <v>0</v>
      </c>
      <c r="J69" s="101" t="s">
        <v>258</v>
      </c>
      <c r="K69" s="359"/>
    </row>
    <row r="70" spans="1:11" ht="15.75" customHeight="1" x14ac:dyDescent="0.45">
      <c r="A70" s="42"/>
      <c r="B70" s="370" t="s">
        <v>353</v>
      </c>
      <c r="C70" s="356">
        <v>742.09938000000011</v>
      </c>
      <c r="D70" s="350">
        <v>0</v>
      </c>
      <c r="E70" s="350">
        <v>726.15938000000006</v>
      </c>
      <c r="F70" s="349">
        <v>15.94</v>
      </c>
      <c r="G70" s="349">
        <v>0</v>
      </c>
      <c r="H70" s="349">
        <v>0</v>
      </c>
      <c r="I70" s="349">
        <v>0</v>
      </c>
      <c r="J70" s="101" t="s">
        <v>354</v>
      </c>
      <c r="K70" s="359"/>
    </row>
    <row r="71" spans="1:11" ht="15.75" customHeight="1" x14ac:dyDescent="0.45">
      <c r="A71" s="42"/>
      <c r="B71" s="370" t="s">
        <v>263</v>
      </c>
      <c r="C71" s="356">
        <v>678</v>
      </c>
      <c r="D71" s="349">
        <v>353</v>
      </c>
      <c r="E71" s="350">
        <v>325</v>
      </c>
      <c r="F71" s="349">
        <v>0</v>
      </c>
      <c r="G71" s="349">
        <v>0</v>
      </c>
      <c r="H71" s="349">
        <v>0</v>
      </c>
      <c r="I71" s="349">
        <v>0</v>
      </c>
      <c r="J71" s="101" t="s">
        <v>263</v>
      </c>
      <c r="K71" s="359"/>
    </row>
    <row r="72" spans="1:11" ht="15.75" customHeight="1" x14ac:dyDescent="0.45">
      <c r="A72" s="42"/>
      <c r="B72" s="370" t="s">
        <v>337</v>
      </c>
      <c r="C72" s="356">
        <v>664.03</v>
      </c>
      <c r="D72" s="349">
        <v>0</v>
      </c>
      <c r="E72" s="350">
        <v>466.58</v>
      </c>
      <c r="F72" s="349">
        <v>197.45</v>
      </c>
      <c r="G72" s="349">
        <v>0</v>
      </c>
      <c r="H72" s="349">
        <v>0</v>
      </c>
      <c r="I72" s="350">
        <v>0</v>
      </c>
      <c r="J72" s="101" t="s">
        <v>338</v>
      </c>
      <c r="K72" s="359"/>
    </row>
    <row r="73" spans="1:11" ht="15.4" x14ac:dyDescent="0.45">
      <c r="A73" s="42"/>
      <c r="B73" s="370" t="s">
        <v>296</v>
      </c>
      <c r="C73" s="356">
        <v>570.17499999999995</v>
      </c>
      <c r="D73" s="350">
        <v>252</v>
      </c>
      <c r="E73" s="350">
        <v>318.17500000000001</v>
      </c>
      <c r="F73" s="349">
        <v>0</v>
      </c>
      <c r="G73" s="349">
        <v>0</v>
      </c>
      <c r="H73" s="349">
        <v>0</v>
      </c>
      <c r="I73" s="349">
        <v>0</v>
      </c>
      <c r="J73" s="101" t="s">
        <v>297</v>
      </c>
      <c r="K73" s="359"/>
    </row>
    <row r="74" spans="1:11" ht="15.75" customHeight="1" x14ac:dyDescent="0.45">
      <c r="A74" s="42"/>
      <c r="B74" s="370" t="s">
        <v>294</v>
      </c>
      <c r="C74" s="356">
        <v>544.70411000000001</v>
      </c>
      <c r="D74" s="350">
        <v>-249.29</v>
      </c>
      <c r="E74" s="350">
        <v>549.85410999999999</v>
      </c>
      <c r="F74" s="349">
        <v>244.14000000000001</v>
      </c>
      <c r="G74" s="349">
        <v>0</v>
      </c>
      <c r="H74" s="349">
        <v>0</v>
      </c>
      <c r="I74" s="349">
        <v>0</v>
      </c>
      <c r="J74" s="101" t="s">
        <v>295</v>
      </c>
      <c r="K74" s="359"/>
    </row>
    <row r="75" spans="1:11" ht="15.4" x14ac:dyDescent="0.45">
      <c r="A75" s="42"/>
      <c r="B75" s="370" t="s">
        <v>409</v>
      </c>
      <c r="C75" s="356">
        <v>479.34000000000003</v>
      </c>
      <c r="D75" s="350">
        <v>251.34</v>
      </c>
      <c r="E75" s="350">
        <v>228</v>
      </c>
      <c r="F75" s="349">
        <v>0</v>
      </c>
      <c r="G75" s="349">
        <v>0</v>
      </c>
      <c r="H75" s="349">
        <v>0</v>
      </c>
      <c r="I75" s="349">
        <v>0</v>
      </c>
      <c r="J75" s="101" t="s">
        <v>410</v>
      </c>
      <c r="K75" s="359"/>
    </row>
    <row r="76" spans="1:11" ht="15.75" thickBot="1" x14ac:dyDescent="0.5">
      <c r="A76" s="42"/>
      <c r="B76" s="333" t="s">
        <v>448</v>
      </c>
      <c r="C76" s="360">
        <v>5357.3170000000391</v>
      </c>
      <c r="D76" s="360">
        <v>1496.8999999999942</v>
      </c>
      <c r="E76" s="360">
        <v>2155.0499999999884</v>
      </c>
      <c r="F76" s="360">
        <v>1705.3669999999111</v>
      </c>
      <c r="G76" s="364">
        <v>0</v>
      </c>
      <c r="H76" s="364">
        <v>0</v>
      </c>
      <c r="I76" s="364">
        <v>0</v>
      </c>
      <c r="J76" s="333" t="s">
        <v>451</v>
      </c>
    </row>
    <row r="77" spans="1:11" ht="15.75" customHeight="1" thickBot="1" x14ac:dyDescent="0.5">
      <c r="A77" s="42"/>
      <c r="B77" s="371" t="s">
        <v>279</v>
      </c>
      <c r="C77" s="342">
        <v>1151665.9401900002</v>
      </c>
      <c r="D77" s="342">
        <v>219402.94537</v>
      </c>
      <c r="E77" s="342">
        <v>448257.54785000009</v>
      </c>
      <c r="F77" s="342">
        <v>401540.82577999996</v>
      </c>
      <c r="G77" s="342">
        <v>736</v>
      </c>
      <c r="H77" s="342">
        <v>2558.6588299999999</v>
      </c>
      <c r="I77" s="342">
        <v>79169.962359999976</v>
      </c>
      <c r="J77" s="109" t="s">
        <v>280</v>
      </c>
    </row>
    <row r="78" spans="1:11" ht="15.75" customHeight="1" x14ac:dyDescent="0.45">
      <c r="A78" s="42"/>
      <c r="B78" s="372" t="s">
        <v>168</v>
      </c>
      <c r="C78" s="373"/>
      <c r="D78" s="373"/>
      <c r="E78" s="374"/>
      <c r="F78" s="374"/>
      <c r="G78" s="374"/>
      <c r="H78" s="375"/>
      <c r="I78" s="376" t="s">
        <v>169</v>
      </c>
      <c r="J78" s="377"/>
    </row>
    <row r="79" spans="1:11" ht="48.75" customHeight="1" x14ac:dyDescent="0.45">
      <c r="A79" s="42"/>
      <c r="B79" s="467" t="s">
        <v>460</v>
      </c>
      <c r="C79" s="467"/>
      <c r="D79" s="344"/>
      <c r="E79" s="378"/>
      <c r="F79" s="378"/>
      <c r="G79" s="378"/>
      <c r="H79" s="378"/>
      <c r="I79" s="468" t="s">
        <v>452</v>
      </c>
      <c r="J79" s="468"/>
    </row>
    <row r="80" spans="1:11" ht="15.75" customHeight="1" x14ac:dyDescent="0.45">
      <c r="A80" s="42"/>
      <c r="B80" s="467" t="s">
        <v>447</v>
      </c>
      <c r="C80" s="467"/>
      <c r="D80" s="345"/>
      <c r="E80" s="345"/>
      <c r="F80" s="44"/>
      <c r="G80" s="45"/>
      <c r="H80" s="45"/>
      <c r="I80" s="467" t="s">
        <v>455</v>
      </c>
      <c r="J80" s="467"/>
    </row>
    <row r="81" spans="1:10" ht="48.75" customHeight="1" x14ac:dyDescent="0.45">
      <c r="A81" s="42"/>
      <c r="B81" s="467"/>
      <c r="C81" s="467"/>
      <c r="D81" s="46"/>
      <c r="E81" s="46"/>
      <c r="F81" s="46"/>
      <c r="G81" s="46"/>
      <c r="H81" s="46"/>
      <c r="I81" s="467"/>
      <c r="J81" s="467"/>
    </row>
    <row r="82" spans="1:10" ht="15.4" x14ac:dyDescent="0.45">
      <c r="A82" s="42"/>
      <c r="C82" s="309"/>
    </row>
    <row r="83" spans="1:10" ht="15.4" x14ac:dyDescent="0.45">
      <c r="A83" s="42"/>
      <c r="C83" s="309"/>
    </row>
    <row r="84" spans="1:10" ht="15.4" x14ac:dyDescent="0.45">
      <c r="A84" s="42"/>
      <c r="C84" s="309"/>
      <c r="D84" s="309"/>
      <c r="E84" s="309"/>
      <c r="F84" s="309"/>
      <c r="G84" s="309"/>
      <c r="H84" s="309"/>
      <c r="I84" s="309"/>
    </row>
    <row r="85" spans="1:10" ht="15.4" x14ac:dyDescent="0.45">
      <c r="A85" s="42"/>
      <c r="C85" s="309"/>
      <c r="D85" s="309"/>
      <c r="E85" s="309"/>
      <c r="F85" s="309"/>
      <c r="G85" s="309"/>
      <c r="H85" s="309"/>
      <c r="I85" s="309"/>
    </row>
    <row r="86" spans="1:10" ht="15.4" x14ac:dyDescent="0.45">
      <c r="A86" s="42"/>
    </row>
    <row r="87" spans="1:10" ht="15.4" x14ac:dyDescent="0.45">
      <c r="A87" s="42"/>
    </row>
    <row r="88" spans="1:10" ht="15.4" x14ac:dyDescent="0.45">
      <c r="A88" s="42"/>
    </row>
    <row r="89" spans="1:10" ht="15.4" x14ac:dyDescent="0.45">
      <c r="A89" s="42"/>
    </row>
    <row r="91" spans="1:10" ht="15.4" x14ac:dyDescent="0.45">
      <c r="A91" s="42"/>
    </row>
    <row r="92" spans="1:10" ht="15.4" x14ac:dyDescent="0.45">
      <c r="A92" s="42"/>
    </row>
    <row r="93" spans="1:10" ht="15.4" x14ac:dyDescent="0.45">
      <c r="A93" s="42"/>
    </row>
    <row r="94" spans="1:10" ht="15.4" x14ac:dyDescent="0.45">
      <c r="A94" s="42"/>
    </row>
    <row r="95" spans="1:10" ht="15.4" x14ac:dyDescent="0.45">
      <c r="A95" s="42"/>
    </row>
    <row r="96" spans="1:10" ht="15.4" x14ac:dyDescent="0.45">
      <c r="A96" s="42"/>
    </row>
    <row r="97" spans="1:1" ht="15.4" x14ac:dyDescent="0.45">
      <c r="A97" s="42"/>
    </row>
    <row r="98" spans="1:1" ht="15.4" x14ac:dyDescent="0.45">
      <c r="A98" s="42"/>
    </row>
    <row r="99" spans="1:1" ht="15.4" x14ac:dyDescent="0.45">
      <c r="A99" s="42"/>
    </row>
    <row r="100" spans="1:1" ht="15.4" x14ac:dyDescent="0.45">
      <c r="A100" s="42"/>
    </row>
    <row r="101" spans="1:1" ht="15.4" x14ac:dyDescent="0.45">
      <c r="A101" s="42"/>
    </row>
    <row r="102" spans="1:1" ht="15.4" x14ac:dyDescent="0.45">
      <c r="A102" s="42"/>
    </row>
    <row r="103" spans="1:1" ht="15.4" x14ac:dyDescent="0.45">
      <c r="A103" s="42"/>
    </row>
    <row r="104" spans="1:1" ht="15.4" x14ac:dyDescent="0.45">
      <c r="A104" s="42"/>
    </row>
    <row r="105" spans="1:1" ht="15.4" x14ac:dyDescent="0.45">
      <c r="A105" s="42"/>
    </row>
    <row r="106" spans="1:1" ht="15.4" x14ac:dyDescent="0.45">
      <c r="A106" s="42"/>
    </row>
    <row r="107" spans="1:1" ht="15.4" x14ac:dyDescent="0.45">
      <c r="A107" s="42"/>
    </row>
    <row r="108" spans="1:1" ht="15.4" x14ac:dyDescent="0.45">
      <c r="A108" s="42"/>
    </row>
    <row r="109" spans="1:1" ht="15.4" x14ac:dyDescent="0.45">
      <c r="A109" s="42"/>
    </row>
    <row r="110" spans="1:1" ht="15.4" x14ac:dyDescent="0.45">
      <c r="A110" s="42"/>
    </row>
    <row r="111" spans="1:1" ht="15.4" x14ac:dyDescent="0.45">
      <c r="A111" s="42"/>
    </row>
    <row r="112" spans="1:1" ht="15.4" x14ac:dyDescent="0.45">
      <c r="A112" s="42"/>
    </row>
  </sheetData>
  <mergeCells count="17">
    <mergeCell ref="I7:I8"/>
    <mergeCell ref="B79:C79"/>
    <mergeCell ref="I79:J79"/>
    <mergeCell ref="B80:C81"/>
    <mergeCell ref="I80:J81"/>
    <mergeCell ref="B4:D4"/>
    <mergeCell ref="H4:J4"/>
    <mergeCell ref="B6:B8"/>
    <mergeCell ref="C6:C8"/>
    <mergeCell ref="D6:F6"/>
    <mergeCell ref="G6:I6"/>
    <mergeCell ref="J6:J8"/>
    <mergeCell ref="D7:D8"/>
    <mergeCell ref="E7:E8"/>
    <mergeCell ref="F7:F8"/>
    <mergeCell ref="G7:G8"/>
    <mergeCell ref="H7:H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5"/>
  <sheetViews>
    <sheetView zoomScale="85" zoomScaleNormal="85" workbookViewId="0">
      <selection activeCell="D79" sqref="D79"/>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5.265625" customWidth="1"/>
    <col min="9" max="9" width="15.1328125" customWidth="1"/>
    <col min="10" max="10" width="18.3984375" customWidth="1"/>
    <col min="11" max="11"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36.75" customHeight="1" thickBot="1" x14ac:dyDescent="0.5">
      <c r="A4" s="42"/>
      <c r="B4" s="469" t="s">
        <v>563</v>
      </c>
      <c r="C4" s="470"/>
      <c r="D4" s="471"/>
      <c r="E4" s="334"/>
      <c r="F4" s="335"/>
      <c r="G4" s="336"/>
      <c r="H4" s="469" t="s">
        <v>564</v>
      </c>
      <c r="I4" s="470"/>
      <c r="J4" s="470"/>
      <c r="K4" s="471"/>
    </row>
    <row r="5" spans="1:12" ht="15.75" thickBot="1" x14ac:dyDescent="0.5">
      <c r="A5" s="42"/>
      <c r="B5" s="41"/>
      <c r="C5" s="41"/>
      <c r="D5" s="41"/>
      <c r="E5" s="41"/>
      <c r="F5" s="41"/>
      <c r="G5" s="40"/>
      <c r="H5" s="40"/>
      <c r="I5" s="40"/>
      <c r="J5" s="266"/>
      <c r="K5" s="40"/>
    </row>
    <row r="6" spans="1:12" ht="51.75" customHeight="1" x14ac:dyDescent="0.45">
      <c r="A6" s="42"/>
      <c r="B6" s="475" t="s">
        <v>449</v>
      </c>
      <c r="C6" s="478" t="s">
        <v>186</v>
      </c>
      <c r="D6" s="489" t="s">
        <v>462</v>
      </c>
      <c r="E6" s="490"/>
      <c r="F6" s="491"/>
      <c r="G6" s="489" t="s">
        <v>463</v>
      </c>
      <c r="H6" s="490"/>
      <c r="I6" s="490"/>
      <c r="J6" s="491"/>
      <c r="K6" s="475" t="s">
        <v>450</v>
      </c>
    </row>
    <row r="7" spans="1:12" ht="15.75" customHeight="1" x14ac:dyDescent="0.45">
      <c r="A7" s="42"/>
      <c r="B7" s="476"/>
      <c r="C7" s="479"/>
      <c r="D7" s="481" t="s">
        <v>464</v>
      </c>
      <c r="E7" s="483" t="s">
        <v>465</v>
      </c>
      <c r="F7" s="485" t="s">
        <v>466</v>
      </c>
      <c r="G7" s="481" t="s">
        <v>467</v>
      </c>
      <c r="H7" s="487" t="s">
        <v>468</v>
      </c>
      <c r="I7" s="485" t="s">
        <v>433</v>
      </c>
      <c r="J7" s="485" t="s">
        <v>469</v>
      </c>
      <c r="K7" s="476"/>
    </row>
    <row r="8" spans="1:12" ht="245.25" customHeight="1" thickBot="1" x14ac:dyDescent="0.5">
      <c r="A8" s="42"/>
      <c r="B8" s="477"/>
      <c r="C8" s="480"/>
      <c r="D8" s="482"/>
      <c r="E8" s="484"/>
      <c r="F8" s="486"/>
      <c r="G8" s="482"/>
      <c r="H8" s="488"/>
      <c r="I8" s="486"/>
      <c r="J8" s="486"/>
      <c r="K8" s="477"/>
    </row>
    <row r="9" spans="1:12" ht="15.75" thickBot="1" x14ac:dyDescent="0.5">
      <c r="A9" s="42"/>
      <c r="B9" s="267"/>
      <c r="C9" s="268" t="s">
        <v>459</v>
      </c>
      <c r="D9" s="269">
        <v>2</v>
      </c>
      <c r="E9" s="269">
        <v>3</v>
      </c>
      <c r="F9" s="269">
        <v>4</v>
      </c>
      <c r="G9" s="365">
        <v>5</v>
      </c>
      <c r="H9" s="365">
        <v>6</v>
      </c>
      <c r="I9" s="380">
        <v>7</v>
      </c>
      <c r="J9" s="366">
        <v>8</v>
      </c>
      <c r="K9" s="367"/>
    </row>
    <row r="10" spans="1:12" ht="15.4" x14ac:dyDescent="0.45">
      <c r="B10" s="368" t="s">
        <v>203</v>
      </c>
      <c r="C10" s="381">
        <v>93561.236390000005</v>
      </c>
      <c r="D10" s="349">
        <v>8138.94</v>
      </c>
      <c r="E10" s="382">
        <v>10093.87197</v>
      </c>
      <c r="F10" s="351">
        <v>13888.78</v>
      </c>
      <c r="G10" s="351">
        <v>15693.43</v>
      </c>
      <c r="H10" s="351">
        <v>35660.664420000001</v>
      </c>
      <c r="I10" s="351">
        <v>10085.549999999999</v>
      </c>
      <c r="J10" s="351">
        <v>0</v>
      </c>
      <c r="K10" s="100" t="s">
        <v>204</v>
      </c>
      <c r="L10" s="359"/>
    </row>
    <row r="11" spans="1:12" ht="15.4" x14ac:dyDescent="0.45">
      <c r="B11" s="369" t="s">
        <v>195</v>
      </c>
      <c r="C11" s="384">
        <v>56294.385690000003</v>
      </c>
      <c r="D11" s="349">
        <v>0</v>
      </c>
      <c r="E11" s="382">
        <v>573.79999999999995</v>
      </c>
      <c r="F11" s="382">
        <v>50453.232239999998</v>
      </c>
      <c r="G11" s="352">
        <v>970</v>
      </c>
      <c r="H11" s="352">
        <v>1181.83</v>
      </c>
      <c r="I11" s="352">
        <v>3115.5234500000001</v>
      </c>
      <c r="J11" s="352">
        <v>0</v>
      </c>
      <c r="K11" s="113" t="s">
        <v>196</v>
      </c>
      <c r="L11" s="359"/>
    </row>
    <row r="12" spans="1:12" ht="15.4" x14ac:dyDescent="0.45">
      <c r="A12" s="42"/>
      <c r="B12" s="370" t="s">
        <v>193</v>
      </c>
      <c r="C12" s="385">
        <v>27472.844109999998</v>
      </c>
      <c r="D12" s="349">
        <v>0</v>
      </c>
      <c r="E12" s="349">
        <v>0</v>
      </c>
      <c r="F12" s="349">
        <v>279.18</v>
      </c>
      <c r="G12" s="349">
        <v>303.08</v>
      </c>
      <c r="H12" s="349">
        <v>14018.894109999999</v>
      </c>
      <c r="I12" s="349">
        <v>12871.69</v>
      </c>
      <c r="J12" s="349">
        <v>0</v>
      </c>
      <c r="K12" s="101" t="s">
        <v>194</v>
      </c>
      <c r="L12" s="359"/>
    </row>
    <row r="13" spans="1:12" ht="15.4" x14ac:dyDescent="0.45">
      <c r="A13" s="42"/>
      <c r="B13" s="370" t="s">
        <v>201</v>
      </c>
      <c r="C13" s="385">
        <v>18559.843260000001</v>
      </c>
      <c r="D13" s="349">
        <v>503.81</v>
      </c>
      <c r="E13" s="382">
        <v>0</v>
      </c>
      <c r="F13" s="349">
        <v>0</v>
      </c>
      <c r="G13" s="349">
        <v>7710</v>
      </c>
      <c r="H13" s="349">
        <v>5384.1</v>
      </c>
      <c r="I13" s="349">
        <v>4961.9332599999998</v>
      </c>
      <c r="J13" s="349">
        <v>0</v>
      </c>
      <c r="K13" s="101" t="s">
        <v>202</v>
      </c>
      <c r="L13" s="359"/>
    </row>
    <row r="14" spans="1:12" ht="15.4" x14ac:dyDescent="0.45">
      <c r="A14" s="42"/>
      <c r="B14" s="370" t="s">
        <v>207</v>
      </c>
      <c r="C14" s="385">
        <v>17451.61</v>
      </c>
      <c r="D14" s="349">
        <v>22.11</v>
      </c>
      <c r="E14" s="382">
        <v>0</v>
      </c>
      <c r="F14" s="349">
        <v>6826.5</v>
      </c>
      <c r="G14" s="349">
        <v>1330</v>
      </c>
      <c r="H14" s="349">
        <v>2052.7200000000003</v>
      </c>
      <c r="I14" s="362">
        <v>7220.28</v>
      </c>
      <c r="J14" s="386">
        <v>0</v>
      </c>
      <c r="K14" s="101" t="s">
        <v>208</v>
      </c>
      <c r="L14" s="359"/>
    </row>
    <row r="15" spans="1:12" ht="15.4" x14ac:dyDescent="0.45">
      <c r="B15" s="370" t="s">
        <v>199</v>
      </c>
      <c r="C15" s="385">
        <v>17096.38</v>
      </c>
      <c r="D15" s="349">
        <v>8.5</v>
      </c>
      <c r="E15" s="382">
        <v>87.4</v>
      </c>
      <c r="F15" s="349">
        <v>16575.41</v>
      </c>
      <c r="G15" s="349">
        <v>0</v>
      </c>
      <c r="H15" s="349">
        <v>246.36</v>
      </c>
      <c r="I15" s="349">
        <v>178.71</v>
      </c>
      <c r="J15" s="349">
        <v>0</v>
      </c>
      <c r="K15" s="101" t="s">
        <v>200</v>
      </c>
      <c r="L15" s="359"/>
    </row>
    <row r="16" spans="1:12" ht="15.4" x14ac:dyDescent="0.45">
      <c r="A16" s="42"/>
      <c r="B16" s="370" t="s">
        <v>243</v>
      </c>
      <c r="C16" s="385">
        <v>13541.23465</v>
      </c>
      <c r="D16" s="382">
        <v>2.56</v>
      </c>
      <c r="E16" s="382">
        <v>0</v>
      </c>
      <c r="F16" s="349">
        <v>6350</v>
      </c>
      <c r="G16" s="349">
        <v>0</v>
      </c>
      <c r="H16" s="349">
        <v>240.19</v>
      </c>
      <c r="I16" s="349">
        <v>6948.4846500000003</v>
      </c>
      <c r="J16" s="349">
        <v>0</v>
      </c>
      <c r="K16" s="370" t="s">
        <v>244</v>
      </c>
      <c r="L16" s="359"/>
    </row>
    <row r="17" spans="1:12" ht="15.4" x14ac:dyDescent="0.45">
      <c r="A17" s="42"/>
      <c r="B17" s="370" t="s">
        <v>209</v>
      </c>
      <c r="C17" s="385">
        <v>12881.328670000001</v>
      </c>
      <c r="D17" s="382">
        <v>10</v>
      </c>
      <c r="E17" s="382">
        <v>0</v>
      </c>
      <c r="F17" s="349">
        <v>3490.76</v>
      </c>
      <c r="G17" s="349">
        <v>64.88</v>
      </c>
      <c r="H17" s="349">
        <v>2507.8200000000002</v>
      </c>
      <c r="I17" s="349">
        <v>6807.8686699999998</v>
      </c>
      <c r="J17" s="349">
        <v>0</v>
      </c>
      <c r="K17" s="370" t="s">
        <v>210</v>
      </c>
      <c r="L17" s="359"/>
    </row>
    <row r="18" spans="1:12" ht="15.4" x14ac:dyDescent="0.45">
      <c r="B18" s="370" t="s">
        <v>339</v>
      </c>
      <c r="C18" s="385">
        <v>12014.94</v>
      </c>
      <c r="D18" s="349">
        <v>0</v>
      </c>
      <c r="E18" s="349">
        <v>85</v>
      </c>
      <c r="F18" s="349">
        <v>0</v>
      </c>
      <c r="G18" s="349">
        <v>0</v>
      </c>
      <c r="H18" s="349">
        <v>1463.78</v>
      </c>
      <c r="I18" s="349">
        <v>10466.16</v>
      </c>
      <c r="J18" s="349">
        <v>0</v>
      </c>
      <c r="K18" s="101" t="s">
        <v>340</v>
      </c>
      <c r="L18" s="359"/>
    </row>
    <row r="19" spans="1:12" ht="15.4" x14ac:dyDescent="0.45">
      <c r="A19" s="42"/>
      <c r="B19" s="370" t="s">
        <v>219</v>
      </c>
      <c r="C19" s="385">
        <v>11645.311999999998</v>
      </c>
      <c r="D19" s="349">
        <v>223.35</v>
      </c>
      <c r="E19" s="382">
        <v>3004.41</v>
      </c>
      <c r="F19" s="349">
        <v>50</v>
      </c>
      <c r="G19" s="349">
        <v>88</v>
      </c>
      <c r="H19" s="349">
        <v>6784.8419999999996</v>
      </c>
      <c r="I19" s="349">
        <v>1494.71</v>
      </c>
      <c r="J19" s="349">
        <v>0</v>
      </c>
      <c r="K19" s="101" t="s">
        <v>220</v>
      </c>
      <c r="L19" s="359"/>
    </row>
    <row r="20" spans="1:12" ht="15.4" x14ac:dyDescent="0.45">
      <c r="A20" s="42"/>
      <c r="B20" s="370" t="s">
        <v>211</v>
      </c>
      <c r="C20" s="385">
        <v>9233.16</v>
      </c>
      <c r="D20" s="349">
        <v>45.5</v>
      </c>
      <c r="E20" s="382">
        <v>311.89999999999998</v>
      </c>
      <c r="F20" s="349">
        <v>291.42</v>
      </c>
      <c r="G20" s="349">
        <v>849.78</v>
      </c>
      <c r="H20" s="349">
        <v>4374.4400000000005</v>
      </c>
      <c r="I20" s="362">
        <v>3360.12</v>
      </c>
      <c r="J20" s="386">
        <v>0</v>
      </c>
      <c r="K20" s="101" t="s">
        <v>212</v>
      </c>
      <c r="L20" s="359"/>
    </row>
    <row r="21" spans="1:12" ht="15.4" x14ac:dyDescent="0.45">
      <c r="B21" s="370" t="s">
        <v>250</v>
      </c>
      <c r="C21" s="385">
        <v>7054.52</v>
      </c>
      <c r="D21" s="349">
        <v>10</v>
      </c>
      <c r="E21" s="382">
        <v>327.73</v>
      </c>
      <c r="F21" s="349">
        <v>175.7</v>
      </c>
      <c r="G21" s="349">
        <v>19.91</v>
      </c>
      <c r="H21" s="349">
        <v>4765.04</v>
      </c>
      <c r="I21" s="349">
        <v>1756.14</v>
      </c>
      <c r="J21" s="349">
        <v>0</v>
      </c>
      <c r="K21" s="101" t="s">
        <v>251</v>
      </c>
      <c r="L21" s="359"/>
    </row>
    <row r="22" spans="1:12" ht="15.4" x14ac:dyDescent="0.45">
      <c r="A22" s="42"/>
      <c r="B22" s="370" t="s">
        <v>221</v>
      </c>
      <c r="C22" s="385">
        <v>6185.67</v>
      </c>
      <c r="D22" s="349">
        <v>0</v>
      </c>
      <c r="E22" s="382">
        <v>406.15</v>
      </c>
      <c r="F22" s="349">
        <v>809.72</v>
      </c>
      <c r="G22" s="349">
        <v>0</v>
      </c>
      <c r="H22" s="349">
        <v>2228.96</v>
      </c>
      <c r="I22" s="349">
        <v>2740.84</v>
      </c>
      <c r="J22" s="349">
        <v>0</v>
      </c>
      <c r="K22" s="101" t="s">
        <v>222</v>
      </c>
      <c r="L22" s="359"/>
    </row>
    <row r="23" spans="1:12" ht="15.4" x14ac:dyDescent="0.45">
      <c r="A23" s="42"/>
      <c r="B23" s="370" t="s">
        <v>213</v>
      </c>
      <c r="C23" s="385">
        <v>5889.1500000000005</v>
      </c>
      <c r="D23" s="349">
        <v>700</v>
      </c>
      <c r="E23" s="382">
        <v>0</v>
      </c>
      <c r="F23" s="349">
        <v>50</v>
      </c>
      <c r="G23" s="349">
        <v>1969.9</v>
      </c>
      <c r="H23" s="349">
        <v>443.99</v>
      </c>
      <c r="I23" s="349">
        <v>2725.26</v>
      </c>
      <c r="J23" s="349">
        <v>0</v>
      </c>
      <c r="K23" s="101" t="s">
        <v>214</v>
      </c>
      <c r="L23" s="359"/>
    </row>
    <row r="24" spans="1:12" ht="15.4" x14ac:dyDescent="0.45">
      <c r="A24" s="42"/>
      <c r="B24" s="370" t="s">
        <v>205</v>
      </c>
      <c r="C24" s="385">
        <v>5191.3500000000004</v>
      </c>
      <c r="D24" s="349">
        <v>1200</v>
      </c>
      <c r="E24" s="382">
        <v>230</v>
      </c>
      <c r="F24" s="349">
        <v>2179.9499999999998</v>
      </c>
      <c r="G24" s="349">
        <v>0</v>
      </c>
      <c r="H24" s="349">
        <v>890.1</v>
      </c>
      <c r="I24" s="362">
        <v>691.3</v>
      </c>
      <c r="J24" s="386">
        <v>0</v>
      </c>
      <c r="K24" s="101" t="s">
        <v>206</v>
      </c>
      <c r="L24" s="359"/>
    </row>
    <row r="25" spans="1:12" ht="15.4" x14ac:dyDescent="0.45">
      <c r="A25" s="42"/>
      <c r="B25" s="370" t="s">
        <v>232</v>
      </c>
      <c r="C25" s="385">
        <v>4722.1799999999994</v>
      </c>
      <c r="D25" s="349">
        <v>1058.29</v>
      </c>
      <c r="E25" s="382">
        <v>340.8</v>
      </c>
      <c r="F25" s="349">
        <v>15</v>
      </c>
      <c r="G25" s="349">
        <v>0</v>
      </c>
      <c r="H25" s="349">
        <v>2874.1</v>
      </c>
      <c r="I25" s="349">
        <v>433.99</v>
      </c>
      <c r="J25" s="349">
        <v>0</v>
      </c>
      <c r="K25" s="101" t="s">
        <v>233</v>
      </c>
      <c r="L25" s="359"/>
    </row>
    <row r="26" spans="1:12" ht="15.4" x14ac:dyDescent="0.45">
      <c r="A26" s="42"/>
      <c r="B26" s="370" t="s">
        <v>245</v>
      </c>
      <c r="C26" s="385">
        <v>4644.0600000000004</v>
      </c>
      <c r="D26" s="382">
        <v>0</v>
      </c>
      <c r="E26" s="382">
        <v>22.32</v>
      </c>
      <c r="F26" s="349">
        <v>0</v>
      </c>
      <c r="G26" s="349">
        <v>15</v>
      </c>
      <c r="H26" s="349">
        <v>981.94</v>
      </c>
      <c r="I26" s="349">
        <v>3624.8</v>
      </c>
      <c r="J26" s="349">
        <v>0</v>
      </c>
      <c r="K26" s="370" t="s">
        <v>246</v>
      </c>
      <c r="L26" s="359"/>
    </row>
    <row r="27" spans="1:12" ht="15.4" x14ac:dyDescent="0.45">
      <c r="A27" s="42"/>
      <c r="B27" s="370" t="s">
        <v>234</v>
      </c>
      <c r="C27" s="385">
        <v>3639.8199999999997</v>
      </c>
      <c r="D27" s="382">
        <v>0</v>
      </c>
      <c r="E27" s="382">
        <v>0</v>
      </c>
      <c r="F27" s="349">
        <v>0</v>
      </c>
      <c r="G27" s="349">
        <v>499</v>
      </c>
      <c r="H27" s="349">
        <v>505.43</v>
      </c>
      <c r="I27" s="349">
        <v>2635.39</v>
      </c>
      <c r="J27" s="349">
        <v>0</v>
      </c>
      <c r="K27" s="370" t="s">
        <v>235</v>
      </c>
      <c r="L27" s="359"/>
    </row>
    <row r="28" spans="1:12" ht="15.4" x14ac:dyDescent="0.45">
      <c r="A28" s="42"/>
      <c r="B28" s="369" t="s">
        <v>264</v>
      </c>
      <c r="C28" s="384">
        <v>3414.06</v>
      </c>
      <c r="D28" s="349">
        <v>0</v>
      </c>
      <c r="E28" s="382">
        <v>0</v>
      </c>
      <c r="F28" s="382">
        <v>0</v>
      </c>
      <c r="G28" s="352">
        <v>0</v>
      </c>
      <c r="H28" s="352">
        <v>397.92</v>
      </c>
      <c r="I28" s="352">
        <v>3016.14</v>
      </c>
      <c r="J28" s="352">
        <v>0</v>
      </c>
      <c r="K28" s="113" t="s">
        <v>265</v>
      </c>
      <c r="L28" s="359"/>
    </row>
    <row r="29" spans="1:12" ht="15.4" x14ac:dyDescent="0.45">
      <c r="A29" s="42"/>
      <c r="B29" s="370" t="s">
        <v>236</v>
      </c>
      <c r="C29" s="385">
        <v>2842.2799999999997</v>
      </c>
      <c r="D29" s="382">
        <v>0</v>
      </c>
      <c r="E29" s="382">
        <v>34</v>
      </c>
      <c r="F29" s="349">
        <v>0</v>
      </c>
      <c r="G29" s="349">
        <v>0</v>
      </c>
      <c r="H29" s="349">
        <v>1127.92</v>
      </c>
      <c r="I29" s="349">
        <v>1680.36</v>
      </c>
      <c r="J29" s="349">
        <v>0</v>
      </c>
      <c r="K29" s="370" t="s">
        <v>237</v>
      </c>
      <c r="L29" s="359"/>
    </row>
    <row r="30" spans="1:12" ht="15.4" x14ac:dyDescent="0.45">
      <c r="A30" s="42"/>
      <c r="B30" s="370" t="s">
        <v>226</v>
      </c>
      <c r="C30" s="385">
        <v>2730.6400000000003</v>
      </c>
      <c r="D30" s="349">
        <v>0</v>
      </c>
      <c r="E30" s="382">
        <v>4.5</v>
      </c>
      <c r="F30" s="349">
        <v>95.04</v>
      </c>
      <c r="G30" s="349">
        <v>0</v>
      </c>
      <c r="H30" s="349">
        <v>799.7</v>
      </c>
      <c r="I30" s="349">
        <v>1831.4</v>
      </c>
      <c r="J30" s="349">
        <v>0</v>
      </c>
      <c r="K30" s="101" t="s">
        <v>227</v>
      </c>
      <c r="L30" s="359"/>
    </row>
    <row r="31" spans="1:12" ht="15.4" x14ac:dyDescent="0.45">
      <c r="A31" s="42"/>
      <c r="B31" s="370" t="s">
        <v>197</v>
      </c>
      <c r="C31" s="385">
        <v>2610.5899999999997</v>
      </c>
      <c r="D31" s="349">
        <v>0</v>
      </c>
      <c r="E31" s="382">
        <v>0</v>
      </c>
      <c r="F31" s="349">
        <v>0</v>
      </c>
      <c r="G31" s="349">
        <v>0</v>
      </c>
      <c r="H31" s="349">
        <v>0</v>
      </c>
      <c r="I31" s="349">
        <v>2610.5899999999997</v>
      </c>
      <c r="J31" s="349">
        <v>0</v>
      </c>
      <c r="K31" s="101" t="s">
        <v>198</v>
      </c>
      <c r="L31" s="359"/>
    </row>
    <row r="32" spans="1:12" ht="15.4" x14ac:dyDescent="0.45">
      <c r="B32" s="370" t="s">
        <v>254</v>
      </c>
      <c r="C32" s="385">
        <v>2117.38</v>
      </c>
      <c r="D32" s="349">
        <v>0</v>
      </c>
      <c r="E32" s="382">
        <v>97.96</v>
      </c>
      <c r="F32" s="349">
        <v>10</v>
      </c>
      <c r="G32" s="349">
        <v>0</v>
      </c>
      <c r="H32" s="349">
        <v>1697.23</v>
      </c>
      <c r="I32" s="362">
        <v>312.19</v>
      </c>
      <c r="J32" s="386">
        <v>0</v>
      </c>
      <c r="K32" s="101" t="s">
        <v>254</v>
      </c>
      <c r="L32" s="359"/>
    </row>
    <row r="33" spans="1:12" ht="15.4" x14ac:dyDescent="0.45">
      <c r="A33" s="42"/>
      <c r="B33" s="370" t="s">
        <v>272</v>
      </c>
      <c r="C33" s="385">
        <v>2079.27</v>
      </c>
      <c r="D33" s="382">
        <v>0</v>
      </c>
      <c r="E33" s="382">
        <v>0</v>
      </c>
      <c r="F33" s="349">
        <v>0</v>
      </c>
      <c r="G33" s="349">
        <v>0</v>
      </c>
      <c r="H33" s="349">
        <v>1685.94</v>
      </c>
      <c r="I33" s="349">
        <v>393.33</v>
      </c>
      <c r="J33" s="349">
        <v>0</v>
      </c>
      <c r="K33" s="370" t="s">
        <v>273</v>
      </c>
      <c r="L33" s="359"/>
    </row>
    <row r="34" spans="1:12" ht="15.4" x14ac:dyDescent="0.45">
      <c r="A34" s="42"/>
      <c r="B34" s="370" t="s">
        <v>269</v>
      </c>
      <c r="C34" s="385">
        <v>2008.34</v>
      </c>
      <c r="D34" s="382">
        <v>0</v>
      </c>
      <c r="E34" s="382">
        <v>8.9700000000000006</v>
      </c>
      <c r="F34" s="349">
        <v>0</v>
      </c>
      <c r="G34" s="349">
        <v>0</v>
      </c>
      <c r="H34" s="349">
        <v>1999.37</v>
      </c>
      <c r="I34" s="349">
        <v>0</v>
      </c>
      <c r="J34" s="349">
        <v>0</v>
      </c>
      <c r="K34" s="370" t="s">
        <v>270</v>
      </c>
      <c r="L34" s="359"/>
    </row>
    <row r="35" spans="1:12" ht="15.4" x14ac:dyDescent="0.45">
      <c r="A35" s="42"/>
      <c r="B35" s="370" t="s">
        <v>252</v>
      </c>
      <c r="C35" s="385">
        <v>1939.8899999999999</v>
      </c>
      <c r="D35" s="382">
        <v>0</v>
      </c>
      <c r="E35" s="382">
        <v>536.04</v>
      </c>
      <c r="F35" s="349">
        <v>0</v>
      </c>
      <c r="G35" s="349">
        <v>0</v>
      </c>
      <c r="H35" s="349">
        <v>1347.24</v>
      </c>
      <c r="I35" s="349">
        <v>56.61</v>
      </c>
      <c r="J35" s="349">
        <v>0</v>
      </c>
      <c r="K35" s="370" t="s">
        <v>253</v>
      </c>
      <c r="L35" s="359"/>
    </row>
    <row r="36" spans="1:12" ht="15.75" customHeight="1" x14ac:dyDescent="0.45">
      <c r="B36" s="370" t="s">
        <v>511</v>
      </c>
      <c r="C36" s="385">
        <v>1909.75</v>
      </c>
      <c r="D36" s="349">
        <v>0</v>
      </c>
      <c r="E36" s="382">
        <v>0</v>
      </c>
      <c r="F36" s="349">
        <v>0</v>
      </c>
      <c r="G36" s="349">
        <v>0</v>
      </c>
      <c r="H36" s="349">
        <v>1173.02</v>
      </c>
      <c r="I36" s="349">
        <v>736.73</v>
      </c>
      <c r="J36" s="349">
        <v>0</v>
      </c>
      <c r="K36" s="101" t="s">
        <v>249</v>
      </c>
      <c r="L36" s="359"/>
    </row>
    <row r="37" spans="1:12" ht="15.75" customHeight="1" x14ac:dyDescent="0.45">
      <c r="A37" s="42"/>
      <c r="B37" s="370" t="s">
        <v>296</v>
      </c>
      <c r="C37" s="385">
        <v>1813</v>
      </c>
      <c r="D37" s="349">
        <v>0</v>
      </c>
      <c r="E37" s="382">
        <v>0</v>
      </c>
      <c r="F37" s="349">
        <v>0</v>
      </c>
      <c r="G37" s="349">
        <v>0</v>
      </c>
      <c r="H37" s="349">
        <v>1813</v>
      </c>
      <c r="I37" s="362">
        <v>0</v>
      </c>
      <c r="J37" s="386">
        <v>0</v>
      </c>
      <c r="K37" s="101" t="s">
        <v>297</v>
      </c>
      <c r="L37" s="359"/>
    </row>
    <row r="38" spans="1:12" ht="15.4" x14ac:dyDescent="0.45">
      <c r="A38" s="42"/>
      <c r="B38" s="370" t="s">
        <v>284</v>
      </c>
      <c r="C38" s="385">
        <v>1674.31</v>
      </c>
      <c r="D38" s="349">
        <v>102</v>
      </c>
      <c r="E38" s="382">
        <v>0</v>
      </c>
      <c r="F38" s="349">
        <v>610</v>
      </c>
      <c r="G38" s="349">
        <v>0</v>
      </c>
      <c r="H38" s="349">
        <v>238.34</v>
      </c>
      <c r="I38" s="349">
        <v>723.97</v>
      </c>
      <c r="J38" s="349">
        <v>0</v>
      </c>
      <c r="K38" s="101" t="s">
        <v>285</v>
      </c>
      <c r="L38" s="359"/>
    </row>
    <row r="39" spans="1:12" ht="15.4" x14ac:dyDescent="0.45">
      <c r="A39" s="42"/>
      <c r="B39" s="370" t="s">
        <v>353</v>
      </c>
      <c r="C39" s="385">
        <v>1493.19</v>
      </c>
      <c r="D39" s="382">
        <v>0</v>
      </c>
      <c r="E39" s="382">
        <v>125.3</v>
      </c>
      <c r="F39" s="349">
        <v>0</v>
      </c>
      <c r="G39" s="349">
        <v>0</v>
      </c>
      <c r="H39" s="349">
        <v>1339.4</v>
      </c>
      <c r="I39" s="349">
        <v>28.49</v>
      </c>
      <c r="J39" s="349">
        <v>0</v>
      </c>
      <c r="K39" s="370" t="s">
        <v>354</v>
      </c>
      <c r="L39" s="359"/>
    </row>
    <row r="40" spans="1:12" ht="15.4" x14ac:dyDescent="0.45">
      <c r="A40" s="42"/>
      <c r="B40" s="370" t="s">
        <v>282</v>
      </c>
      <c r="C40" s="385">
        <v>1486.6100000000001</v>
      </c>
      <c r="D40" s="382">
        <v>1</v>
      </c>
      <c r="E40" s="382">
        <v>75.790000000000006</v>
      </c>
      <c r="F40" s="349">
        <v>840</v>
      </c>
      <c r="G40" s="349">
        <v>0</v>
      </c>
      <c r="H40" s="349">
        <v>313.19</v>
      </c>
      <c r="I40" s="349">
        <v>256.63</v>
      </c>
      <c r="J40" s="349">
        <v>0</v>
      </c>
      <c r="K40" s="370" t="s">
        <v>283</v>
      </c>
      <c r="L40" s="359"/>
    </row>
    <row r="41" spans="1:12" ht="15.4" x14ac:dyDescent="0.45">
      <c r="A41" s="42"/>
      <c r="B41" s="370" t="s">
        <v>571</v>
      </c>
      <c r="C41" s="385">
        <v>1353</v>
      </c>
      <c r="D41" s="349">
        <v>0</v>
      </c>
      <c r="E41" s="349">
        <v>0</v>
      </c>
      <c r="F41" s="349">
        <v>0</v>
      </c>
      <c r="G41" s="349">
        <v>0</v>
      </c>
      <c r="H41" s="349">
        <v>1350</v>
      </c>
      <c r="I41" s="349">
        <v>3</v>
      </c>
      <c r="J41" s="349">
        <v>0</v>
      </c>
      <c r="K41" s="101" t="s">
        <v>242</v>
      </c>
      <c r="L41" s="359"/>
    </row>
    <row r="42" spans="1:12" ht="15.4" x14ac:dyDescent="0.45">
      <c r="A42" s="42"/>
      <c r="B42" s="370" t="s">
        <v>191</v>
      </c>
      <c r="C42" s="385">
        <v>1221.3800000000001</v>
      </c>
      <c r="D42" s="349">
        <v>0</v>
      </c>
      <c r="E42" s="382">
        <v>0</v>
      </c>
      <c r="F42" s="349">
        <v>100</v>
      </c>
      <c r="G42" s="349">
        <v>0</v>
      </c>
      <c r="H42" s="349">
        <v>1119.43</v>
      </c>
      <c r="I42" s="349">
        <v>1.95</v>
      </c>
      <c r="J42" s="349">
        <v>0</v>
      </c>
      <c r="K42" s="101" t="s">
        <v>192</v>
      </c>
      <c r="L42" s="359"/>
    </row>
    <row r="43" spans="1:12" ht="15.4" x14ac:dyDescent="0.45">
      <c r="A43" s="42"/>
      <c r="B43" s="370" t="s">
        <v>217</v>
      </c>
      <c r="C43" s="385">
        <v>1211.29</v>
      </c>
      <c r="D43" s="349">
        <v>0</v>
      </c>
      <c r="E43" s="382">
        <v>-8.9700000000000006</v>
      </c>
      <c r="F43" s="349">
        <v>0</v>
      </c>
      <c r="G43" s="349">
        <v>0</v>
      </c>
      <c r="H43" s="349">
        <v>695.36</v>
      </c>
      <c r="I43" s="362">
        <v>524.9</v>
      </c>
      <c r="J43" s="386">
        <v>0</v>
      </c>
      <c r="K43" s="101" t="s">
        <v>218</v>
      </c>
      <c r="L43" s="359"/>
    </row>
    <row r="44" spans="1:12" ht="15.4" x14ac:dyDescent="0.45">
      <c r="A44" s="42"/>
      <c r="B44" s="370" t="s">
        <v>271</v>
      </c>
      <c r="C44" s="385">
        <v>1159.42</v>
      </c>
      <c r="D44" s="349">
        <v>0</v>
      </c>
      <c r="E44" s="382">
        <v>0</v>
      </c>
      <c r="F44" s="349">
        <v>0</v>
      </c>
      <c r="G44" s="349">
        <v>0</v>
      </c>
      <c r="H44" s="349">
        <v>175</v>
      </c>
      <c r="I44" s="349">
        <v>984.42</v>
      </c>
      <c r="J44" s="349">
        <v>0</v>
      </c>
      <c r="K44" s="101" t="s">
        <v>271</v>
      </c>
      <c r="L44" s="359"/>
    </row>
    <row r="45" spans="1:12" ht="15.75" customHeight="1" x14ac:dyDescent="0.45">
      <c r="A45" s="42"/>
      <c r="B45" s="370" t="s">
        <v>259</v>
      </c>
      <c r="C45" s="385">
        <v>792.38</v>
      </c>
      <c r="D45" s="349">
        <v>0</v>
      </c>
      <c r="E45" s="382">
        <v>0</v>
      </c>
      <c r="F45" s="349">
        <v>0</v>
      </c>
      <c r="G45" s="349">
        <v>0</v>
      </c>
      <c r="H45" s="349">
        <v>375.64</v>
      </c>
      <c r="I45" s="349">
        <v>416.74</v>
      </c>
      <c r="J45" s="349">
        <v>0</v>
      </c>
      <c r="K45" s="101" t="s">
        <v>260</v>
      </c>
      <c r="L45" s="359"/>
    </row>
    <row r="46" spans="1:12" ht="15.75" customHeight="1" x14ac:dyDescent="0.45">
      <c r="A46" s="42"/>
      <c r="B46" s="370" t="s">
        <v>267</v>
      </c>
      <c r="C46" s="385">
        <v>687.22</v>
      </c>
      <c r="D46" s="349">
        <v>0</v>
      </c>
      <c r="E46" s="382">
        <v>0</v>
      </c>
      <c r="F46" s="349">
        <v>292</v>
      </c>
      <c r="G46" s="349">
        <v>0</v>
      </c>
      <c r="H46" s="349">
        <v>272.42</v>
      </c>
      <c r="I46" s="349">
        <v>122.80000000000001</v>
      </c>
      <c r="J46" s="349">
        <v>0</v>
      </c>
      <c r="K46" s="101" t="s">
        <v>268</v>
      </c>
      <c r="L46" s="359"/>
    </row>
    <row r="47" spans="1:12" ht="15.4" x14ac:dyDescent="0.45">
      <c r="A47" s="42"/>
      <c r="B47" s="370" t="s">
        <v>332</v>
      </c>
      <c r="C47" s="385">
        <v>604.87</v>
      </c>
      <c r="D47" s="349">
        <v>0</v>
      </c>
      <c r="E47" s="382">
        <v>0</v>
      </c>
      <c r="F47" s="349">
        <v>120</v>
      </c>
      <c r="G47" s="349">
        <v>0</v>
      </c>
      <c r="H47" s="349">
        <v>431.5</v>
      </c>
      <c r="I47" s="362">
        <v>53.37</v>
      </c>
      <c r="J47" s="386">
        <v>0</v>
      </c>
      <c r="K47" s="101" t="s">
        <v>334</v>
      </c>
      <c r="L47" s="359"/>
    </row>
    <row r="48" spans="1:12" ht="15.4" x14ac:dyDescent="0.45">
      <c r="A48" s="42"/>
      <c r="B48" s="370" t="s">
        <v>298</v>
      </c>
      <c r="C48" s="385">
        <v>602.95000000000005</v>
      </c>
      <c r="D48" s="349">
        <v>0</v>
      </c>
      <c r="E48" s="382">
        <v>65</v>
      </c>
      <c r="F48" s="349">
        <v>0</v>
      </c>
      <c r="G48" s="349">
        <v>0</v>
      </c>
      <c r="H48" s="349">
        <v>139.69999999999999</v>
      </c>
      <c r="I48" s="349">
        <v>398.25</v>
      </c>
      <c r="J48" s="349">
        <v>0</v>
      </c>
      <c r="K48" s="101" t="s">
        <v>299</v>
      </c>
      <c r="L48" s="359"/>
    </row>
    <row r="49" spans="1:12" ht="15.4" x14ac:dyDescent="0.45">
      <c r="A49" s="42"/>
      <c r="B49" s="370" t="s">
        <v>266</v>
      </c>
      <c r="C49" s="385">
        <v>569.88</v>
      </c>
      <c r="D49" s="382">
        <v>0</v>
      </c>
      <c r="E49" s="382">
        <v>0</v>
      </c>
      <c r="F49" s="349">
        <v>0</v>
      </c>
      <c r="G49" s="349">
        <v>0</v>
      </c>
      <c r="H49" s="349">
        <v>126.88</v>
      </c>
      <c r="I49" s="349">
        <v>443</v>
      </c>
      <c r="J49" s="349">
        <v>0</v>
      </c>
      <c r="K49" s="370" t="s">
        <v>266</v>
      </c>
      <c r="L49" s="359"/>
    </row>
    <row r="50" spans="1:12" ht="16.149999999999999" customHeight="1" x14ac:dyDescent="0.45">
      <c r="A50" s="42"/>
      <c r="B50" s="370" t="s">
        <v>328</v>
      </c>
      <c r="C50" s="385">
        <v>542</v>
      </c>
      <c r="D50" s="382">
        <v>0</v>
      </c>
      <c r="E50" s="382">
        <v>0</v>
      </c>
      <c r="F50" s="349">
        <v>0</v>
      </c>
      <c r="G50" s="349">
        <v>0</v>
      </c>
      <c r="H50" s="349">
        <v>542</v>
      </c>
      <c r="I50" s="349">
        <v>0</v>
      </c>
      <c r="J50" s="349">
        <v>0</v>
      </c>
      <c r="K50" s="370" t="s">
        <v>329</v>
      </c>
      <c r="L50" s="359"/>
    </row>
    <row r="51" spans="1:12" ht="15.75" customHeight="1" x14ac:dyDescent="0.45">
      <c r="A51" s="42"/>
      <c r="B51" s="369" t="s">
        <v>228</v>
      </c>
      <c r="C51" s="384">
        <v>532.44000000000005</v>
      </c>
      <c r="D51" s="349">
        <v>0</v>
      </c>
      <c r="E51" s="382">
        <v>0</v>
      </c>
      <c r="F51" s="382">
        <v>0</v>
      </c>
      <c r="G51" s="352">
        <v>0</v>
      </c>
      <c r="H51" s="352">
        <v>340.44</v>
      </c>
      <c r="I51" s="352">
        <v>192</v>
      </c>
      <c r="J51" s="352">
        <v>0</v>
      </c>
      <c r="K51" s="113" t="s">
        <v>229</v>
      </c>
      <c r="L51" s="359"/>
    </row>
    <row r="52" spans="1:12" ht="15.6" customHeight="1" x14ac:dyDescent="0.45">
      <c r="A52" s="42"/>
      <c r="B52" s="370" t="s">
        <v>408</v>
      </c>
      <c r="C52" s="385">
        <v>500</v>
      </c>
      <c r="D52" s="382">
        <v>0</v>
      </c>
      <c r="E52" s="382">
        <v>0</v>
      </c>
      <c r="F52" s="349">
        <v>0</v>
      </c>
      <c r="G52" s="349">
        <v>0</v>
      </c>
      <c r="H52" s="349">
        <v>500</v>
      </c>
      <c r="I52" s="349">
        <v>0</v>
      </c>
      <c r="J52" s="349">
        <v>0</v>
      </c>
      <c r="K52" s="370" t="s">
        <v>434</v>
      </c>
      <c r="L52" s="359"/>
    </row>
    <row r="53" spans="1:12" ht="15.4" x14ac:dyDescent="0.45">
      <c r="A53" s="42"/>
      <c r="B53" s="370" t="s">
        <v>247</v>
      </c>
      <c r="C53" s="385">
        <v>492.03999999999996</v>
      </c>
      <c r="D53" s="349">
        <v>0</v>
      </c>
      <c r="E53" s="382">
        <v>0</v>
      </c>
      <c r="F53" s="349">
        <v>0</v>
      </c>
      <c r="G53" s="349">
        <v>0</v>
      </c>
      <c r="H53" s="349">
        <v>390.94</v>
      </c>
      <c r="I53" s="349">
        <v>101.1</v>
      </c>
      <c r="J53" s="349">
        <v>0</v>
      </c>
      <c r="K53" s="101" t="s">
        <v>248</v>
      </c>
      <c r="L53" s="359"/>
    </row>
    <row r="54" spans="1:12" ht="15.4" x14ac:dyDescent="0.45">
      <c r="A54" s="42"/>
      <c r="B54" s="370" t="s">
        <v>435</v>
      </c>
      <c r="C54" s="385">
        <v>490.17</v>
      </c>
      <c r="D54" s="349">
        <v>0</v>
      </c>
      <c r="E54" s="382">
        <v>443.87</v>
      </c>
      <c r="F54" s="349">
        <v>0</v>
      </c>
      <c r="G54" s="349">
        <v>0</v>
      </c>
      <c r="H54" s="349">
        <v>46.3</v>
      </c>
      <c r="I54" s="349">
        <v>0</v>
      </c>
      <c r="J54" s="349">
        <v>0</v>
      </c>
      <c r="K54" s="101" t="s">
        <v>436</v>
      </c>
      <c r="L54" s="359"/>
    </row>
    <row r="55" spans="1:12" ht="15.75" customHeight="1" x14ac:dyDescent="0.45">
      <c r="A55" s="42"/>
      <c r="B55" s="370" t="s">
        <v>276</v>
      </c>
      <c r="C55" s="385">
        <v>405.81</v>
      </c>
      <c r="D55" s="349">
        <v>0</v>
      </c>
      <c r="E55" s="382">
        <v>0</v>
      </c>
      <c r="F55" s="349">
        <v>0</v>
      </c>
      <c r="G55" s="349">
        <v>250</v>
      </c>
      <c r="H55" s="349">
        <v>150</v>
      </c>
      <c r="I55" s="362">
        <v>5.81</v>
      </c>
      <c r="J55" s="386">
        <v>0</v>
      </c>
      <c r="K55" s="101" t="s">
        <v>277</v>
      </c>
      <c r="L55" s="359"/>
    </row>
    <row r="56" spans="1:12" ht="15.75" customHeight="1" x14ac:dyDescent="0.45">
      <c r="A56" s="42"/>
      <c r="B56" s="370" t="s">
        <v>224</v>
      </c>
      <c r="C56" s="385">
        <v>370</v>
      </c>
      <c r="D56" s="382">
        <v>0</v>
      </c>
      <c r="E56" s="382">
        <v>0</v>
      </c>
      <c r="F56" s="349">
        <v>0</v>
      </c>
      <c r="G56" s="349">
        <v>0</v>
      </c>
      <c r="H56" s="349">
        <v>20</v>
      </c>
      <c r="I56" s="349">
        <v>350</v>
      </c>
      <c r="J56" s="349">
        <v>0</v>
      </c>
      <c r="K56" s="370" t="s">
        <v>225</v>
      </c>
      <c r="L56" s="359"/>
    </row>
    <row r="57" spans="1:12" ht="15.4" x14ac:dyDescent="0.45">
      <c r="A57" s="42"/>
      <c r="B57" s="370" t="s">
        <v>290</v>
      </c>
      <c r="C57" s="385">
        <v>356.18</v>
      </c>
      <c r="D57" s="349">
        <v>2.6</v>
      </c>
      <c r="E57" s="382">
        <v>0</v>
      </c>
      <c r="F57" s="349">
        <v>0</v>
      </c>
      <c r="G57" s="349">
        <v>0.01</v>
      </c>
      <c r="H57" s="349">
        <v>350.78</v>
      </c>
      <c r="I57" s="349">
        <v>2.79</v>
      </c>
      <c r="J57" s="349">
        <v>0</v>
      </c>
      <c r="K57" s="101" t="s">
        <v>291</v>
      </c>
      <c r="L57" s="359"/>
    </row>
    <row r="58" spans="1:12" ht="15.4" x14ac:dyDescent="0.45">
      <c r="A58" s="42"/>
      <c r="B58" s="370" t="s">
        <v>292</v>
      </c>
      <c r="C58" s="385">
        <v>316.98999999999995</v>
      </c>
      <c r="D58" s="382">
        <v>0</v>
      </c>
      <c r="E58" s="382">
        <v>0</v>
      </c>
      <c r="F58" s="349">
        <v>0</v>
      </c>
      <c r="G58" s="349">
        <v>0</v>
      </c>
      <c r="H58" s="349">
        <v>306.15999999999997</v>
      </c>
      <c r="I58" s="349">
        <v>10.83</v>
      </c>
      <c r="J58" s="349">
        <v>0</v>
      </c>
      <c r="K58" s="370" t="s">
        <v>293</v>
      </c>
      <c r="L58" s="359"/>
    </row>
    <row r="59" spans="1:12" ht="15.75" thickBot="1" x14ac:dyDescent="0.5">
      <c r="A59" s="42"/>
      <c r="B59" s="333" t="s">
        <v>448</v>
      </c>
      <c r="C59" s="364">
        <v>1640.0100000000675</v>
      </c>
      <c r="D59" s="364">
        <v>0</v>
      </c>
      <c r="E59" s="364">
        <v>0</v>
      </c>
      <c r="F59" s="364">
        <v>16.240000000005239</v>
      </c>
      <c r="G59" s="364">
        <v>0</v>
      </c>
      <c r="H59" s="364">
        <v>1097.0400000000081</v>
      </c>
      <c r="I59" s="364">
        <v>526.72999999999593</v>
      </c>
      <c r="J59" s="364">
        <v>0</v>
      </c>
      <c r="K59" s="333" t="s">
        <v>451</v>
      </c>
    </row>
    <row r="60" spans="1:12" ht="15.75" thickBot="1" x14ac:dyDescent="0.5">
      <c r="A60" s="42"/>
      <c r="B60" s="371" t="s">
        <v>279</v>
      </c>
      <c r="C60" s="387">
        <v>369046.36476999999</v>
      </c>
      <c r="D60" s="388">
        <v>12028.660000000002</v>
      </c>
      <c r="E60" s="388">
        <v>16865.841969999998</v>
      </c>
      <c r="F60" s="388">
        <v>103518.93223999999</v>
      </c>
      <c r="G60" s="395">
        <v>29762.99</v>
      </c>
      <c r="H60" s="388">
        <v>108967.06053000002</v>
      </c>
      <c r="I60" s="389">
        <v>97902.880029999986</v>
      </c>
      <c r="J60" s="408">
        <v>0</v>
      </c>
      <c r="K60" s="109" t="s">
        <v>280</v>
      </c>
    </row>
    <row r="61" spans="1:12" ht="15.4" x14ac:dyDescent="0.45">
      <c r="A61" s="42"/>
      <c r="B61" s="26" t="s">
        <v>168</v>
      </c>
      <c r="C61" s="27"/>
      <c r="D61" s="27"/>
      <c r="E61" s="27"/>
      <c r="F61" s="27"/>
      <c r="G61" s="27"/>
      <c r="H61" s="27"/>
      <c r="I61" s="27"/>
      <c r="J61" s="391" t="s">
        <v>169</v>
      </c>
      <c r="K61" s="28"/>
    </row>
    <row r="62" spans="1:12" ht="51" customHeight="1" x14ac:dyDescent="0.45">
      <c r="A62" s="42"/>
      <c r="B62" s="467" t="s">
        <v>446</v>
      </c>
      <c r="C62" s="467"/>
      <c r="D62" s="344"/>
      <c r="E62" s="24"/>
      <c r="F62" s="24"/>
      <c r="G62" s="24"/>
      <c r="H62" s="24"/>
      <c r="I62" s="24"/>
      <c r="J62" s="495" t="s">
        <v>452</v>
      </c>
      <c r="K62" s="495"/>
    </row>
    <row r="63" spans="1:12" ht="15.75" customHeight="1" x14ac:dyDescent="0.45">
      <c r="A63" s="42"/>
      <c r="B63" s="467" t="s">
        <v>454</v>
      </c>
      <c r="C63" s="467"/>
      <c r="D63" s="345"/>
      <c r="E63" s="345"/>
      <c r="F63" s="44"/>
      <c r="G63" s="45"/>
      <c r="H63" s="45"/>
      <c r="I63" s="45"/>
      <c r="J63" s="467" t="s">
        <v>453</v>
      </c>
      <c r="K63" s="467"/>
    </row>
    <row r="64" spans="1:12" ht="50.25" customHeight="1" x14ac:dyDescent="0.45">
      <c r="A64" s="42"/>
      <c r="B64" s="467"/>
      <c r="C64" s="467"/>
      <c r="D64" s="46"/>
      <c r="E64" s="46"/>
      <c r="F64" s="46"/>
      <c r="G64" s="46"/>
      <c r="H64" s="46"/>
      <c r="I64" s="46"/>
      <c r="J64" s="467"/>
      <c r="K64" s="467"/>
    </row>
    <row r="65" spans="1:10" ht="15.4" x14ac:dyDescent="0.45">
      <c r="A65" s="42"/>
      <c r="C65" s="309"/>
      <c r="D65" s="309"/>
      <c r="E65" s="309"/>
      <c r="F65" s="309"/>
      <c r="G65" s="309"/>
      <c r="H65" s="309"/>
      <c r="I65" s="309"/>
      <c r="J65" s="309"/>
    </row>
    <row r="66" spans="1:10" ht="15.4" x14ac:dyDescent="0.45">
      <c r="A66" s="42"/>
      <c r="C66" s="27"/>
      <c r="D66" s="27"/>
      <c r="E66" s="27"/>
      <c r="F66" s="27"/>
      <c r="G66" s="27"/>
      <c r="H66" s="27"/>
      <c r="I66" s="27"/>
      <c r="J66" s="27"/>
    </row>
    <row r="67" spans="1:10" ht="15.75" customHeight="1" x14ac:dyDescent="0.45">
      <c r="A67" s="42"/>
      <c r="C67" s="27"/>
      <c r="D67" s="27"/>
      <c r="E67" s="27"/>
      <c r="F67" s="27"/>
      <c r="G67" s="27"/>
      <c r="H67" s="27"/>
      <c r="I67" s="27"/>
      <c r="J67" s="27"/>
    </row>
    <row r="68" spans="1:10" ht="16.149999999999999" customHeight="1" x14ac:dyDescent="0.45">
      <c r="A68" s="42"/>
      <c r="C68" s="309"/>
      <c r="D68" s="309"/>
      <c r="E68" s="309"/>
      <c r="F68" s="309"/>
      <c r="G68" s="309"/>
      <c r="H68" s="309"/>
      <c r="I68" s="309"/>
      <c r="J68" s="309"/>
    </row>
    <row r="69" spans="1:10" ht="15.75" customHeight="1" x14ac:dyDescent="0.45">
      <c r="A69" s="42"/>
      <c r="C69" s="309"/>
      <c r="D69" s="309"/>
      <c r="E69" s="309"/>
      <c r="F69" s="309"/>
      <c r="G69" s="309"/>
      <c r="H69" s="309"/>
      <c r="I69" s="309"/>
      <c r="J69" s="309"/>
    </row>
    <row r="70" spans="1:10" ht="15.75" customHeight="1" x14ac:dyDescent="0.45">
      <c r="A70" s="42"/>
    </row>
    <row r="71" spans="1:10" ht="15.75" customHeight="1" x14ac:dyDescent="0.45">
      <c r="A71" s="42"/>
    </row>
    <row r="72" spans="1:10" ht="15.4" x14ac:dyDescent="0.45">
      <c r="A72" s="42"/>
    </row>
    <row r="73" spans="1:10" ht="15.75" customHeight="1" x14ac:dyDescent="0.45">
      <c r="C73" s="309"/>
      <c r="D73" s="309"/>
      <c r="E73" s="309"/>
      <c r="F73" s="309"/>
      <c r="G73" s="309"/>
      <c r="H73" s="309"/>
      <c r="I73" s="309"/>
      <c r="J73" s="309"/>
    </row>
    <row r="74" spans="1:10" ht="15.4" x14ac:dyDescent="0.45">
      <c r="A74" s="42"/>
    </row>
    <row r="75" spans="1:10" ht="15.4" x14ac:dyDescent="0.45">
      <c r="A75" s="42"/>
    </row>
    <row r="76" spans="1:10" ht="15.75" customHeight="1" x14ac:dyDescent="0.45">
      <c r="A76" s="42"/>
    </row>
    <row r="77" spans="1:10" ht="15.75" customHeight="1" x14ac:dyDescent="0.45">
      <c r="A77" s="42"/>
    </row>
    <row r="78" spans="1:10" ht="15.4" x14ac:dyDescent="0.45">
      <c r="A78" s="42"/>
    </row>
    <row r="79" spans="1:10" ht="48.75" customHeight="1" x14ac:dyDescent="0.45">
      <c r="A79" s="42"/>
    </row>
    <row r="80" spans="1:10" ht="15.75" customHeight="1" x14ac:dyDescent="0.45">
      <c r="A80" s="42"/>
    </row>
    <row r="81" spans="1:1" ht="31.5" customHeight="1"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sheetData>
  <mergeCells count="18">
    <mergeCell ref="H4:K4"/>
    <mergeCell ref="G6:J6"/>
    <mergeCell ref="K6:K8"/>
    <mergeCell ref="J7:J8"/>
    <mergeCell ref="B62:C62"/>
    <mergeCell ref="J62:K62"/>
    <mergeCell ref="B4:D4"/>
    <mergeCell ref="B63:C64"/>
    <mergeCell ref="G7:G8"/>
    <mergeCell ref="H7:H8"/>
    <mergeCell ref="I7:I8"/>
    <mergeCell ref="J63:K64"/>
    <mergeCell ref="B6:B8"/>
    <mergeCell ref="C6:C8"/>
    <mergeCell ref="D6:F6"/>
    <mergeCell ref="D7:D8"/>
    <mergeCell ref="E7:E8"/>
    <mergeCell ref="F7:F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114"/>
  <sheetViews>
    <sheetView zoomScale="85" zoomScaleNormal="85" workbookViewId="0">
      <selection activeCell="N17" sqref="N17"/>
    </sheetView>
  </sheetViews>
  <sheetFormatPr defaultRowHeight="14.25" x14ac:dyDescent="0.45"/>
  <cols>
    <col min="1" max="1" width="11" customWidth="1"/>
    <col min="2" max="2" width="32.1328125" customWidth="1"/>
    <col min="3" max="3" width="17.1328125" customWidth="1"/>
    <col min="4" max="4" width="15.3984375" customWidth="1"/>
    <col min="5" max="5" width="15.59765625" customWidth="1"/>
    <col min="6" max="6" width="15.73046875" customWidth="1"/>
    <col min="7" max="7" width="13.59765625" customWidth="1"/>
    <col min="8" max="8" width="13" customWidth="1"/>
    <col min="9" max="9" width="17.3984375" customWidth="1"/>
    <col min="10" max="10"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1" ht="15.4" x14ac:dyDescent="0.45">
      <c r="A1" s="42"/>
      <c r="B1" s="42"/>
      <c r="C1" s="42"/>
      <c r="D1" s="43"/>
      <c r="E1" s="42"/>
      <c r="F1" s="43"/>
      <c r="G1" s="42"/>
      <c r="H1" s="42"/>
      <c r="I1" s="42"/>
      <c r="J1" s="42"/>
    </row>
    <row r="2" spans="1:11" ht="15.4" x14ac:dyDescent="0.45">
      <c r="A2" s="42"/>
      <c r="B2" s="42"/>
      <c r="C2" s="42"/>
      <c r="D2" s="43"/>
      <c r="E2" s="42"/>
      <c r="F2" s="43"/>
      <c r="G2" s="42"/>
      <c r="H2" s="42"/>
      <c r="I2" s="42"/>
      <c r="J2" s="42"/>
    </row>
    <row r="3" spans="1:11" ht="15.75" thickBot="1" x14ac:dyDescent="0.5">
      <c r="A3" s="42"/>
      <c r="B3" s="42"/>
      <c r="C3" s="42"/>
      <c r="D3" s="43"/>
      <c r="E3" s="42"/>
      <c r="F3" s="43"/>
      <c r="G3" s="42"/>
      <c r="H3" s="42"/>
      <c r="I3" s="42"/>
      <c r="J3" s="42"/>
    </row>
    <row r="4" spans="1:11" ht="32.450000000000003" customHeight="1" thickBot="1" x14ac:dyDescent="0.5">
      <c r="A4" s="42"/>
      <c r="B4" s="469" t="s">
        <v>445</v>
      </c>
      <c r="C4" s="470"/>
      <c r="D4" s="471"/>
      <c r="E4" s="334"/>
      <c r="F4" s="335"/>
      <c r="G4" s="336"/>
      <c r="H4" s="469" t="s">
        <v>488</v>
      </c>
      <c r="I4" s="470"/>
      <c r="J4" s="471"/>
    </row>
    <row r="5" spans="1:11" ht="15.75" thickBot="1" x14ac:dyDescent="0.5">
      <c r="A5" s="42"/>
      <c r="B5" s="41"/>
      <c r="C5" s="41"/>
      <c r="D5" s="41"/>
      <c r="E5" s="41"/>
      <c r="F5" s="41"/>
      <c r="G5" s="40"/>
      <c r="H5" s="40"/>
      <c r="I5" s="266"/>
      <c r="J5" s="40"/>
    </row>
    <row r="6" spans="1:11" ht="50.45" customHeight="1" x14ac:dyDescent="0.45">
      <c r="A6" s="42"/>
      <c r="B6" s="475" t="s">
        <v>449</v>
      </c>
      <c r="C6" s="478" t="s">
        <v>186</v>
      </c>
      <c r="D6" s="472" t="s">
        <v>187</v>
      </c>
      <c r="E6" s="473"/>
      <c r="F6" s="474"/>
      <c r="G6" s="472" t="s">
        <v>188</v>
      </c>
      <c r="H6" s="473"/>
      <c r="I6" s="474"/>
      <c r="J6" s="475" t="s">
        <v>450</v>
      </c>
    </row>
    <row r="7" spans="1:11" ht="15.75" customHeight="1" x14ac:dyDescent="0.45">
      <c r="A7" s="42"/>
      <c r="B7" s="476"/>
      <c r="C7" s="479"/>
      <c r="D7" s="481" t="s">
        <v>474</v>
      </c>
      <c r="E7" s="483" t="s">
        <v>470</v>
      </c>
      <c r="F7" s="485" t="s">
        <v>471</v>
      </c>
      <c r="G7" s="481" t="s">
        <v>472</v>
      </c>
      <c r="H7" s="487" t="s">
        <v>473</v>
      </c>
      <c r="I7" s="485" t="s">
        <v>331</v>
      </c>
      <c r="J7" s="476"/>
    </row>
    <row r="8" spans="1:11" ht="225" customHeight="1" thickBot="1" x14ac:dyDescent="0.5">
      <c r="A8" s="42"/>
      <c r="B8" s="477"/>
      <c r="C8" s="480"/>
      <c r="D8" s="482"/>
      <c r="E8" s="484"/>
      <c r="F8" s="486"/>
      <c r="G8" s="482"/>
      <c r="H8" s="488"/>
      <c r="I8" s="486"/>
      <c r="J8" s="477"/>
    </row>
    <row r="9" spans="1:11" ht="15.75" thickBot="1" x14ac:dyDescent="0.5">
      <c r="A9" s="42"/>
      <c r="B9" s="267"/>
      <c r="C9" s="268" t="s">
        <v>190</v>
      </c>
      <c r="D9" s="269">
        <v>2</v>
      </c>
      <c r="E9" s="269">
        <v>3</v>
      </c>
      <c r="F9" s="269">
        <v>4</v>
      </c>
      <c r="G9" s="270">
        <v>5</v>
      </c>
      <c r="H9" s="270">
        <v>6</v>
      </c>
      <c r="I9" s="271">
        <v>7</v>
      </c>
      <c r="J9" s="337"/>
    </row>
    <row r="10" spans="1:11" ht="15.4" x14ac:dyDescent="0.45">
      <c r="B10" s="338" t="s">
        <v>193</v>
      </c>
      <c r="C10" s="354">
        <v>191978.98997000002</v>
      </c>
      <c r="D10" s="349">
        <v>71111.877280000001</v>
      </c>
      <c r="E10" s="350">
        <v>59041.405740000002</v>
      </c>
      <c r="F10" s="351">
        <v>61481.001950000005</v>
      </c>
      <c r="G10" s="351">
        <v>0</v>
      </c>
      <c r="H10" s="351">
        <v>40.704999999999998</v>
      </c>
      <c r="I10" s="351">
        <v>304</v>
      </c>
      <c r="J10" s="100" t="s">
        <v>194</v>
      </c>
      <c r="K10" s="359"/>
    </row>
    <row r="11" spans="1:11" ht="15.4" x14ac:dyDescent="0.45">
      <c r="B11" s="339" t="s">
        <v>195</v>
      </c>
      <c r="C11" s="355">
        <v>90117.483530000012</v>
      </c>
      <c r="D11" s="349">
        <v>593.65</v>
      </c>
      <c r="E11" s="350">
        <v>1137.77629</v>
      </c>
      <c r="F11" s="350">
        <v>5682.6115</v>
      </c>
      <c r="G11" s="352">
        <v>0</v>
      </c>
      <c r="H11" s="352">
        <v>0</v>
      </c>
      <c r="I11" s="352">
        <v>82703.44574000001</v>
      </c>
      <c r="J11" s="113" t="s">
        <v>196</v>
      </c>
      <c r="K11" s="359"/>
    </row>
    <row r="12" spans="1:11" ht="15.4" x14ac:dyDescent="0.45">
      <c r="A12" s="42"/>
      <c r="B12" s="340" t="s">
        <v>201</v>
      </c>
      <c r="C12" s="356">
        <v>78865.715779999999</v>
      </c>
      <c r="D12" s="349">
        <v>20041.575940000002</v>
      </c>
      <c r="E12" s="349">
        <v>22387.183639999999</v>
      </c>
      <c r="F12" s="349">
        <v>36436.956200000001</v>
      </c>
      <c r="G12" s="349">
        <v>0</v>
      </c>
      <c r="H12" s="349">
        <v>0</v>
      </c>
      <c r="I12" s="349">
        <v>0</v>
      </c>
      <c r="J12" s="101" t="s">
        <v>202</v>
      </c>
      <c r="K12" s="359"/>
    </row>
    <row r="13" spans="1:11" ht="15.4" x14ac:dyDescent="0.45">
      <c r="A13" s="42"/>
      <c r="B13" s="340" t="s">
        <v>203</v>
      </c>
      <c r="C13" s="356">
        <v>75953.086230000001</v>
      </c>
      <c r="D13" s="349">
        <v>27291.564999999999</v>
      </c>
      <c r="E13" s="350">
        <v>35708.794379999999</v>
      </c>
      <c r="F13" s="349">
        <v>10064.281849999999</v>
      </c>
      <c r="G13" s="349">
        <v>681.40700000000004</v>
      </c>
      <c r="H13" s="349">
        <v>1171.25</v>
      </c>
      <c r="I13" s="349">
        <v>1035.788</v>
      </c>
      <c r="J13" s="101" t="s">
        <v>204</v>
      </c>
      <c r="K13" s="359"/>
    </row>
    <row r="14" spans="1:11" ht="15.4" x14ac:dyDescent="0.45">
      <c r="A14" s="42"/>
      <c r="B14" s="340" t="s">
        <v>223</v>
      </c>
      <c r="C14" s="356">
        <v>70366.481140000004</v>
      </c>
      <c r="D14" s="349">
        <v>50</v>
      </c>
      <c r="E14" s="350">
        <v>122.69114</v>
      </c>
      <c r="F14" s="349">
        <v>70193.789999999994</v>
      </c>
      <c r="G14" s="349">
        <v>0</v>
      </c>
      <c r="H14" s="349">
        <v>0</v>
      </c>
      <c r="I14" s="353">
        <v>0</v>
      </c>
      <c r="J14" s="101" t="s">
        <v>223</v>
      </c>
      <c r="K14" s="359"/>
    </row>
    <row r="15" spans="1:11" ht="15.4" x14ac:dyDescent="0.45">
      <c r="B15" s="340" t="s">
        <v>209</v>
      </c>
      <c r="C15" s="356">
        <v>42003.356329999995</v>
      </c>
      <c r="D15" s="349">
        <v>6929.6507999999994</v>
      </c>
      <c r="E15" s="350">
        <v>14701.84827</v>
      </c>
      <c r="F15" s="349">
        <v>20342.018390000001</v>
      </c>
      <c r="G15" s="349">
        <v>0</v>
      </c>
      <c r="H15" s="349">
        <v>0</v>
      </c>
      <c r="I15" s="349">
        <v>29.83887</v>
      </c>
      <c r="J15" s="101" t="s">
        <v>210</v>
      </c>
      <c r="K15" s="359"/>
    </row>
    <row r="16" spans="1:11" ht="15.4" x14ac:dyDescent="0.45">
      <c r="A16" s="42"/>
      <c r="B16" s="340" t="s">
        <v>232</v>
      </c>
      <c r="C16" s="356">
        <v>38728.068350000001</v>
      </c>
      <c r="D16" s="350">
        <v>11309.991059999998</v>
      </c>
      <c r="E16" s="350">
        <v>21458.555189999999</v>
      </c>
      <c r="F16" s="349">
        <v>2363.7354100000002</v>
      </c>
      <c r="G16" s="349">
        <v>3278.2266300000001</v>
      </c>
      <c r="H16" s="349">
        <v>301.14913000000001</v>
      </c>
      <c r="I16" s="349">
        <v>16.41093</v>
      </c>
      <c r="J16" s="340" t="s">
        <v>233</v>
      </c>
      <c r="K16" s="359"/>
    </row>
    <row r="17" spans="1:11" ht="15.4" x14ac:dyDescent="0.45">
      <c r="A17" s="42"/>
      <c r="B17" s="340" t="s">
        <v>211</v>
      </c>
      <c r="C17" s="356">
        <v>36882.118979999999</v>
      </c>
      <c r="D17" s="349">
        <v>4133.5680499999999</v>
      </c>
      <c r="E17" s="350">
        <v>26624.0569</v>
      </c>
      <c r="F17" s="349">
        <v>6059.4940299999989</v>
      </c>
      <c r="G17" s="349">
        <v>0</v>
      </c>
      <c r="H17" s="349">
        <v>15</v>
      </c>
      <c r="I17" s="349">
        <v>50</v>
      </c>
      <c r="J17" s="101" t="s">
        <v>212</v>
      </c>
      <c r="K17" s="359"/>
    </row>
    <row r="18" spans="1:11" ht="15.4" x14ac:dyDescent="0.45">
      <c r="A18" s="42"/>
      <c r="B18" s="340" t="s">
        <v>205</v>
      </c>
      <c r="C18" s="356">
        <v>34865.267890000003</v>
      </c>
      <c r="D18" s="349">
        <v>6761.10995</v>
      </c>
      <c r="E18" s="350">
        <v>2602.4142599999996</v>
      </c>
      <c r="F18" s="349">
        <v>26228.594149999997</v>
      </c>
      <c r="G18" s="349">
        <v>0</v>
      </c>
      <c r="H18" s="349">
        <v>-726.85046999999997</v>
      </c>
      <c r="I18" s="353">
        <v>0</v>
      </c>
      <c r="J18" s="101" t="s">
        <v>206</v>
      </c>
      <c r="K18" s="359"/>
    </row>
    <row r="19" spans="1:11" ht="15.4" x14ac:dyDescent="0.45">
      <c r="B19" s="340" t="s">
        <v>219</v>
      </c>
      <c r="C19" s="356">
        <v>19389.02319</v>
      </c>
      <c r="D19" s="349">
        <v>6099.6734000000006</v>
      </c>
      <c r="E19" s="350">
        <v>9033.764009999999</v>
      </c>
      <c r="F19" s="349">
        <v>4235.5857800000003</v>
      </c>
      <c r="G19" s="349">
        <v>0</v>
      </c>
      <c r="H19" s="349">
        <v>0</v>
      </c>
      <c r="I19" s="349">
        <v>20</v>
      </c>
      <c r="J19" s="101" t="s">
        <v>220</v>
      </c>
      <c r="K19" s="359"/>
    </row>
    <row r="20" spans="1:11" ht="15.4" x14ac:dyDescent="0.45">
      <c r="A20" s="42"/>
      <c r="B20" s="340" t="s">
        <v>197</v>
      </c>
      <c r="C20" s="356">
        <v>17933.956409999999</v>
      </c>
      <c r="D20" s="350">
        <v>452.5</v>
      </c>
      <c r="E20" s="350">
        <v>130.45641000000001</v>
      </c>
      <c r="F20" s="349">
        <v>17351</v>
      </c>
      <c r="G20" s="349">
        <v>0</v>
      </c>
      <c r="H20" s="349">
        <v>0</v>
      </c>
      <c r="I20" s="349">
        <v>0</v>
      </c>
      <c r="J20" s="340" t="s">
        <v>198</v>
      </c>
      <c r="K20" s="359"/>
    </row>
    <row r="21" spans="1:11" ht="15.4" x14ac:dyDescent="0.45">
      <c r="A21" s="42"/>
      <c r="B21" s="340" t="s">
        <v>213</v>
      </c>
      <c r="C21" s="356">
        <v>16360.67165</v>
      </c>
      <c r="D21" s="350">
        <v>776.46699999999998</v>
      </c>
      <c r="E21" s="350">
        <v>5519.87068</v>
      </c>
      <c r="F21" s="349">
        <v>9537.9682499999999</v>
      </c>
      <c r="G21" s="349">
        <v>516.36572000000001</v>
      </c>
      <c r="H21" s="349">
        <v>0</v>
      </c>
      <c r="I21" s="349">
        <v>10</v>
      </c>
      <c r="J21" s="340" t="s">
        <v>214</v>
      </c>
      <c r="K21" s="359"/>
    </row>
    <row r="22" spans="1:11" ht="15.4" x14ac:dyDescent="0.45">
      <c r="B22" s="340" t="s">
        <v>234</v>
      </c>
      <c r="C22" s="356">
        <v>16097.79025</v>
      </c>
      <c r="D22" s="349">
        <v>772.1</v>
      </c>
      <c r="E22" s="350">
        <v>384.36990999999995</v>
      </c>
      <c r="F22" s="349">
        <v>4270.5860199999997</v>
      </c>
      <c r="G22" s="349">
        <v>7619.5783300000003</v>
      </c>
      <c r="H22" s="349">
        <v>0</v>
      </c>
      <c r="I22" s="349">
        <v>3051.1559900000002</v>
      </c>
      <c r="J22" s="101" t="s">
        <v>235</v>
      </c>
      <c r="K22" s="359"/>
    </row>
    <row r="23" spans="1:11" ht="15.4" x14ac:dyDescent="0.45">
      <c r="A23" s="42"/>
      <c r="B23" s="340" t="s">
        <v>243</v>
      </c>
      <c r="C23" s="356">
        <v>15795.743109999999</v>
      </c>
      <c r="D23" s="349">
        <v>2733.9789999999998</v>
      </c>
      <c r="E23" s="350">
        <v>2874.00254</v>
      </c>
      <c r="F23" s="349">
        <v>2517.7615700000001</v>
      </c>
      <c r="G23" s="349">
        <v>0</v>
      </c>
      <c r="H23" s="349">
        <v>0</v>
      </c>
      <c r="I23" s="349">
        <v>7670</v>
      </c>
      <c r="J23" s="101" t="s">
        <v>244</v>
      </c>
      <c r="K23" s="359"/>
    </row>
    <row r="24" spans="1:11" ht="15.4" x14ac:dyDescent="0.45">
      <c r="A24" s="42"/>
      <c r="B24" s="340" t="s">
        <v>221</v>
      </c>
      <c r="C24" s="356">
        <v>13340.446139999998</v>
      </c>
      <c r="D24" s="349">
        <v>6122.3827799999999</v>
      </c>
      <c r="E24" s="350">
        <v>6071.4629500000001</v>
      </c>
      <c r="F24" s="349">
        <v>731.66737000000001</v>
      </c>
      <c r="G24" s="349">
        <v>52</v>
      </c>
      <c r="H24" s="349">
        <v>162.93304000000001</v>
      </c>
      <c r="I24" s="353">
        <v>200</v>
      </c>
      <c r="J24" s="101" t="s">
        <v>222</v>
      </c>
      <c r="K24" s="359"/>
    </row>
    <row r="25" spans="1:11" ht="15.4" x14ac:dyDescent="0.45">
      <c r="B25" s="340" t="s">
        <v>250</v>
      </c>
      <c r="C25" s="356">
        <v>11869.199460000002</v>
      </c>
      <c r="D25" s="349">
        <v>1410.671</v>
      </c>
      <c r="E25" s="350">
        <v>5923.6415099999995</v>
      </c>
      <c r="F25" s="349">
        <v>3290.1139500000004</v>
      </c>
      <c r="G25" s="349">
        <v>0</v>
      </c>
      <c r="H25" s="349">
        <v>0</v>
      </c>
      <c r="I25" s="349">
        <v>1244.7729999999999</v>
      </c>
      <c r="J25" s="101" t="s">
        <v>251</v>
      </c>
      <c r="K25" s="359"/>
    </row>
    <row r="26" spans="1:11" ht="15.4" x14ac:dyDescent="0.45">
      <c r="A26" s="42"/>
      <c r="B26" s="340" t="s">
        <v>226</v>
      </c>
      <c r="C26" s="356">
        <v>11851.000890000001</v>
      </c>
      <c r="D26" s="350">
        <v>2165.78566</v>
      </c>
      <c r="E26" s="350">
        <v>7417.8858900000005</v>
      </c>
      <c r="F26" s="349">
        <v>2267.3293399999998</v>
      </c>
      <c r="G26" s="349">
        <v>0</v>
      </c>
      <c r="H26" s="349">
        <v>0</v>
      </c>
      <c r="I26" s="349">
        <v>0</v>
      </c>
      <c r="J26" s="340" t="s">
        <v>227</v>
      </c>
      <c r="K26" s="359"/>
    </row>
    <row r="27" spans="1:11" ht="15.4" x14ac:dyDescent="0.45">
      <c r="A27" s="42"/>
      <c r="B27" s="340" t="s">
        <v>252</v>
      </c>
      <c r="C27" s="356">
        <v>10916.43435</v>
      </c>
      <c r="D27" s="350">
        <v>3428.6975000000002</v>
      </c>
      <c r="E27" s="350">
        <v>4095.0000800000003</v>
      </c>
      <c r="F27" s="349">
        <v>3265.1506899999999</v>
      </c>
      <c r="G27" s="349">
        <v>0</v>
      </c>
      <c r="H27" s="349">
        <v>127.58608</v>
      </c>
      <c r="I27" s="349">
        <v>0</v>
      </c>
      <c r="J27" s="340" t="s">
        <v>253</v>
      </c>
      <c r="K27" s="359"/>
    </row>
    <row r="28" spans="1:11" ht="15.4" x14ac:dyDescent="0.45">
      <c r="A28" s="42"/>
      <c r="B28" s="340" t="s">
        <v>217</v>
      </c>
      <c r="C28" s="356">
        <v>10344.755539999998</v>
      </c>
      <c r="D28" s="350">
        <v>240</v>
      </c>
      <c r="E28" s="350">
        <v>2904.8835399999998</v>
      </c>
      <c r="F28" s="349">
        <v>7199.2719999999999</v>
      </c>
      <c r="G28" s="349">
        <v>0</v>
      </c>
      <c r="H28" s="349">
        <v>0</v>
      </c>
      <c r="I28" s="349">
        <v>0.6</v>
      </c>
      <c r="J28" s="340" t="s">
        <v>218</v>
      </c>
      <c r="K28" s="359"/>
    </row>
    <row r="29" spans="1:11" ht="15.4" x14ac:dyDescent="0.45">
      <c r="A29" s="42"/>
      <c r="B29" s="340" t="s">
        <v>207</v>
      </c>
      <c r="C29" s="356">
        <v>10149.239710000002</v>
      </c>
      <c r="D29" s="350">
        <v>2675.8994900000002</v>
      </c>
      <c r="E29" s="350">
        <v>3294.0188499999999</v>
      </c>
      <c r="F29" s="349">
        <v>3323.2234000000003</v>
      </c>
      <c r="G29" s="349">
        <v>733.72797000000003</v>
      </c>
      <c r="H29" s="349">
        <v>105.47499999999999</v>
      </c>
      <c r="I29" s="349">
        <v>16.895</v>
      </c>
      <c r="J29" s="340" t="s">
        <v>208</v>
      </c>
      <c r="K29" s="359"/>
    </row>
    <row r="30" spans="1:11" ht="15.4" x14ac:dyDescent="0.45">
      <c r="A30" s="42"/>
      <c r="B30" s="340" t="s">
        <v>254</v>
      </c>
      <c r="C30" s="356">
        <v>8692.6479499999987</v>
      </c>
      <c r="D30" s="350">
        <v>150</v>
      </c>
      <c r="E30" s="350">
        <v>7187.6400400000002</v>
      </c>
      <c r="F30" s="349">
        <v>1218.9659100000001</v>
      </c>
      <c r="G30" s="349">
        <v>0</v>
      </c>
      <c r="H30" s="349">
        <v>136.042</v>
      </c>
      <c r="I30" s="349">
        <v>0</v>
      </c>
      <c r="J30" s="340" t="s">
        <v>254</v>
      </c>
      <c r="K30" s="359"/>
    </row>
    <row r="31" spans="1:11" ht="15.4" x14ac:dyDescent="0.45">
      <c r="A31" s="42"/>
      <c r="B31" s="340" t="s">
        <v>339</v>
      </c>
      <c r="C31" s="356">
        <v>6949.80602</v>
      </c>
      <c r="D31" s="349">
        <v>75.957999999999998</v>
      </c>
      <c r="E31" s="350">
        <v>520.3913</v>
      </c>
      <c r="F31" s="349">
        <v>6353.4567200000001</v>
      </c>
      <c r="G31" s="349">
        <v>0</v>
      </c>
      <c r="H31" s="349">
        <v>0</v>
      </c>
      <c r="I31" s="349">
        <v>0</v>
      </c>
      <c r="J31" s="101" t="s">
        <v>340</v>
      </c>
      <c r="K31" s="359"/>
    </row>
    <row r="32" spans="1:11" ht="15.4" x14ac:dyDescent="0.45">
      <c r="A32" s="42"/>
      <c r="B32" s="340" t="s">
        <v>224</v>
      </c>
      <c r="C32" s="356">
        <v>6892.2602200000001</v>
      </c>
      <c r="D32" s="350">
        <v>6086.41</v>
      </c>
      <c r="E32" s="350">
        <v>573.64969999999994</v>
      </c>
      <c r="F32" s="349">
        <v>232.20051999999998</v>
      </c>
      <c r="G32" s="349">
        <v>0</v>
      </c>
      <c r="H32" s="349">
        <v>0</v>
      </c>
      <c r="I32" s="349">
        <v>0</v>
      </c>
      <c r="J32" s="340" t="s">
        <v>225</v>
      </c>
      <c r="K32" s="359"/>
    </row>
    <row r="33" spans="1:11" ht="15.4" x14ac:dyDescent="0.45">
      <c r="A33" s="42"/>
      <c r="B33" s="340" t="s">
        <v>274</v>
      </c>
      <c r="C33" s="356">
        <v>6438.3898300000001</v>
      </c>
      <c r="D33" s="350">
        <v>6115.5248300000003</v>
      </c>
      <c r="E33" s="350">
        <v>185</v>
      </c>
      <c r="F33" s="349">
        <v>137.86500000000001</v>
      </c>
      <c r="G33" s="349">
        <v>0</v>
      </c>
      <c r="H33" s="349">
        <v>0</v>
      </c>
      <c r="I33" s="349">
        <v>0</v>
      </c>
      <c r="J33" s="340" t="s">
        <v>275</v>
      </c>
      <c r="K33" s="359"/>
    </row>
    <row r="34" spans="1:11" ht="15.4" x14ac:dyDescent="0.45">
      <c r="A34" s="42"/>
      <c r="B34" s="340" t="s">
        <v>271</v>
      </c>
      <c r="C34" s="356">
        <v>6275.6881800000001</v>
      </c>
      <c r="D34" s="349">
        <v>5958.9441799999995</v>
      </c>
      <c r="E34" s="349">
        <v>308.74400000000003</v>
      </c>
      <c r="F34" s="349">
        <v>0</v>
      </c>
      <c r="G34" s="349">
        <v>0</v>
      </c>
      <c r="H34" s="349">
        <v>0</v>
      </c>
      <c r="I34" s="349">
        <v>8</v>
      </c>
      <c r="J34" s="101" t="s">
        <v>271</v>
      </c>
      <c r="K34" s="359"/>
    </row>
    <row r="35" spans="1:11" ht="15.4" x14ac:dyDescent="0.45">
      <c r="A35" s="42"/>
      <c r="B35" s="340" t="s">
        <v>511</v>
      </c>
      <c r="C35" s="356">
        <v>6269.2381500000001</v>
      </c>
      <c r="D35" s="349">
        <v>533.23500000000001</v>
      </c>
      <c r="E35" s="350">
        <v>5258.4463699999997</v>
      </c>
      <c r="F35" s="349">
        <v>477.55678</v>
      </c>
      <c r="G35" s="349">
        <v>0</v>
      </c>
      <c r="H35" s="349">
        <v>0</v>
      </c>
      <c r="I35" s="353">
        <v>0</v>
      </c>
      <c r="J35" s="101" t="s">
        <v>249</v>
      </c>
      <c r="K35" s="359"/>
    </row>
    <row r="36" spans="1:11" ht="15.4" x14ac:dyDescent="0.45">
      <c r="B36" s="340" t="s">
        <v>264</v>
      </c>
      <c r="C36" s="356">
        <v>5803.9845700000005</v>
      </c>
      <c r="D36" s="349">
        <v>0.97499999999999998</v>
      </c>
      <c r="E36" s="350">
        <v>4821.8675800000001</v>
      </c>
      <c r="F36" s="349">
        <v>981.14198999999996</v>
      </c>
      <c r="G36" s="349">
        <v>0</v>
      </c>
      <c r="H36" s="349">
        <v>0</v>
      </c>
      <c r="I36" s="349">
        <v>0</v>
      </c>
      <c r="J36" s="101" t="s">
        <v>265</v>
      </c>
      <c r="K36" s="359"/>
    </row>
    <row r="37" spans="1:11" ht="15.4" x14ac:dyDescent="0.45">
      <c r="A37" s="42"/>
      <c r="B37" s="340" t="s">
        <v>228</v>
      </c>
      <c r="C37" s="356">
        <v>5358.2024299999994</v>
      </c>
      <c r="D37" s="350">
        <v>371.37190000000004</v>
      </c>
      <c r="E37" s="350">
        <v>2655.5725299999999</v>
      </c>
      <c r="F37" s="349">
        <v>2331.2579999999998</v>
      </c>
      <c r="G37" s="349">
        <v>0</v>
      </c>
      <c r="H37" s="349">
        <v>0</v>
      </c>
      <c r="I37" s="349">
        <v>0</v>
      </c>
      <c r="J37" s="340" t="s">
        <v>229</v>
      </c>
      <c r="K37" s="359"/>
    </row>
    <row r="38" spans="1:11" ht="15.4" x14ac:dyDescent="0.45">
      <c r="A38" s="42"/>
      <c r="B38" s="340" t="s">
        <v>272</v>
      </c>
      <c r="C38" s="356">
        <v>5216.6212699999996</v>
      </c>
      <c r="D38" s="349">
        <v>500.32</v>
      </c>
      <c r="E38" s="350">
        <v>3976.9542499999998</v>
      </c>
      <c r="F38" s="349">
        <v>739.34702000000004</v>
      </c>
      <c r="G38" s="349">
        <v>0</v>
      </c>
      <c r="H38" s="349">
        <v>0</v>
      </c>
      <c r="I38" s="349">
        <v>0</v>
      </c>
      <c r="J38" s="101" t="s">
        <v>273</v>
      </c>
      <c r="K38" s="359"/>
    </row>
    <row r="39" spans="1:11" ht="15.4" x14ac:dyDescent="0.45">
      <c r="A39" s="42"/>
      <c r="B39" s="340" t="s">
        <v>199</v>
      </c>
      <c r="C39" s="356">
        <v>4232.7411700000002</v>
      </c>
      <c r="D39" s="349">
        <v>310.05500000000001</v>
      </c>
      <c r="E39" s="350">
        <v>553.68299999999999</v>
      </c>
      <c r="F39" s="349">
        <v>3209.00317</v>
      </c>
      <c r="G39" s="349">
        <v>0</v>
      </c>
      <c r="H39" s="349">
        <v>160</v>
      </c>
      <c r="I39" s="353">
        <v>0</v>
      </c>
      <c r="J39" s="101" t="s">
        <v>200</v>
      </c>
      <c r="K39" s="359"/>
    </row>
    <row r="40" spans="1:11" ht="15.4" x14ac:dyDescent="0.45">
      <c r="B40" s="340" t="s">
        <v>236</v>
      </c>
      <c r="C40" s="356">
        <v>3904.8496099999998</v>
      </c>
      <c r="D40" s="349">
        <v>109.57783999999999</v>
      </c>
      <c r="E40" s="350">
        <v>3765.1717699999999</v>
      </c>
      <c r="F40" s="349">
        <v>30.1</v>
      </c>
      <c r="G40" s="349">
        <v>0</v>
      </c>
      <c r="H40" s="349">
        <v>0</v>
      </c>
      <c r="I40" s="349">
        <v>0</v>
      </c>
      <c r="J40" s="101" t="s">
        <v>237</v>
      </c>
      <c r="K40" s="359"/>
    </row>
    <row r="41" spans="1:11" ht="15.4" x14ac:dyDescent="0.45">
      <c r="A41" s="42"/>
      <c r="B41" s="340" t="s">
        <v>282</v>
      </c>
      <c r="C41" s="356">
        <v>3628.3429599999999</v>
      </c>
      <c r="D41" s="350">
        <v>299.40899999999999</v>
      </c>
      <c r="E41" s="350">
        <v>593.56733999999994</v>
      </c>
      <c r="F41" s="349">
        <v>2735.3666200000002</v>
      </c>
      <c r="G41" s="349">
        <v>0</v>
      </c>
      <c r="H41" s="349">
        <v>0</v>
      </c>
      <c r="I41" s="349">
        <v>0</v>
      </c>
      <c r="J41" s="340" t="s">
        <v>283</v>
      </c>
      <c r="K41" s="359"/>
    </row>
    <row r="42" spans="1:11" ht="15.4" x14ac:dyDescent="0.45">
      <c r="A42" s="42"/>
      <c r="B42" s="340" t="s">
        <v>323</v>
      </c>
      <c r="C42" s="356">
        <v>3557.5</v>
      </c>
      <c r="D42" s="350">
        <v>2757.5</v>
      </c>
      <c r="E42" s="350">
        <v>800</v>
      </c>
      <c r="F42" s="349">
        <v>0</v>
      </c>
      <c r="G42" s="349">
        <v>0</v>
      </c>
      <c r="H42" s="349">
        <v>0</v>
      </c>
      <c r="I42" s="349">
        <v>0</v>
      </c>
      <c r="J42" s="340" t="s">
        <v>324</v>
      </c>
      <c r="K42" s="359"/>
    </row>
    <row r="43" spans="1:11" ht="15.4" x14ac:dyDescent="0.45">
      <c r="A43" s="42"/>
      <c r="B43" s="340" t="s">
        <v>215</v>
      </c>
      <c r="C43" s="356">
        <v>2498.3281799999995</v>
      </c>
      <c r="D43" s="350">
        <v>1852.9122199999999</v>
      </c>
      <c r="E43" s="350">
        <v>600.41595999999993</v>
      </c>
      <c r="F43" s="349">
        <v>45</v>
      </c>
      <c r="G43" s="349">
        <v>0</v>
      </c>
      <c r="H43" s="349">
        <v>0</v>
      </c>
      <c r="I43" s="349">
        <v>0</v>
      </c>
      <c r="J43" s="340" t="s">
        <v>216</v>
      </c>
      <c r="K43" s="359"/>
    </row>
    <row r="44" spans="1:11" ht="15.4" x14ac:dyDescent="0.45">
      <c r="A44" s="42"/>
      <c r="B44" s="340" t="s">
        <v>294</v>
      </c>
      <c r="C44" s="356">
        <v>2455.8554800000002</v>
      </c>
      <c r="D44" s="350">
        <v>2216.1849999999999</v>
      </c>
      <c r="E44" s="350">
        <v>194.71848</v>
      </c>
      <c r="F44" s="349">
        <v>44.951999999999998</v>
      </c>
      <c r="G44" s="349">
        <v>0</v>
      </c>
      <c r="H44" s="349">
        <v>0</v>
      </c>
      <c r="I44" s="349">
        <v>0</v>
      </c>
      <c r="J44" s="340" t="s">
        <v>295</v>
      </c>
      <c r="K44" s="359"/>
    </row>
    <row r="45" spans="1:11" ht="15.4" x14ac:dyDescent="0.45">
      <c r="A45" s="42"/>
      <c r="B45" s="340" t="s">
        <v>284</v>
      </c>
      <c r="C45" s="356">
        <v>2442.7368600000004</v>
      </c>
      <c r="D45" s="350">
        <v>923.90099999999995</v>
      </c>
      <c r="E45" s="350">
        <v>1452.3358600000001</v>
      </c>
      <c r="F45" s="349">
        <v>66.5</v>
      </c>
      <c r="G45" s="349">
        <v>0</v>
      </c>
      <c r="H45" s="349">
        <v>0</v>
      </c>
      <c r="I45" s="349">
        <v>0</v>
      </c>
      <c r="J45" s="340" t="s">
        <v>285</v>
      </c>
      <c r="K45" s="359"/>
    </row>
    <row r="46" spans="1:11" ht="15.4" x14ac:dyDescent="0.45">
      <c r="A46" s="42"/>
      <c r="B46" s="340" t="s">
        <v>238</v>
      </c>
      <c r="C46" s="356">
        <v>2286.86771</v>
      </c>
      <c r="D46" s="349">
        <v>709.47500000000002</v>
      </c>
      <c r="E46" s="350">
        <v>843.24870999999996</v>
      </c>
      <c r="F46" s="349">
        <v>734.14400000000001</v>
      </c>
      <c r="G46" s="349">
        <v>0</v>
      </c>
      <c r="H46" s="349">
        <v>0</v>
      </c>
      <c r="I46" s="349">
        <v>0</v>
      </c>
      <c r="J46" s="101" t="s">
        <v>239</v>
      </c>
      <c r="K46" s="359"/>
    </row>
    <row r="47" spans="1:11" ht="15.4" x14ac:dyDescent="0.45">
      <c r="A47" s="42"/>
      <c r="B47" s="340" t="s">
        <v>245</v>
      </c>
      <c r="C47" s="356">
        <v>2261.4654999999998</v>
      </c>
      <c r="D47" s="350">
        <v>0</v>
      </c>
      <c r="E47" s="350">
        <v>382.60570000000001</v>
      </c>
      <c r="F47" s="349">
        <v>1878.8598</v>
      </c>
      <c r="G47" s="349">
        <v>0</v>
      </c>
      <c r="H47" s="349">
        <v>0</v>
      </c>
      <c r="I47" s="349">
        <v>0</v>
      </c>
      <c r="J47" s="340" t="s">
        <v>246</v>
      </c>
      <c r="K47" s="359"/>
    </row>
    <row r="48" spans="1:11" ht="15.4" x14ac:dyDescent="0.45">
      <c r="A48" s="42"/>
      <c r="B48" s="340" t="s">
        <v>269</v>
      </c>
      <c r="C48" s="356">
        <v>1885.68091</v>
      </c>
      <c r="D48" s="350">
        <v>0</v>
      </c>
      <c r="E48" s="350">
        <v>1708.6859100000001</v>
      </c>
      <c r="F48" s="349">
        <v>176.995</v>
      </c>
      <c r="G48" s="349">
        <v>0</v>
      </c>
      <c r="H48" s="349">
        <v>0</v>
      </c>
      <c r="I48" s="349">
        <v>0</v>
      </c>
      <c r="J48" s="340" t="s">
        <v>270</v>
      </c>
      <c r="K48" s="359"/>
    </row>
    <row r="49" spans="1:11" ht="15.4" x14ac:dyDescent="0.45">
      <c r="A49" s="42"/>
      <c r="B49" s="340" t="s">
        <v>259</v>
      </c>
      <c r="C49" s="356">
        <v>1598.0828100000001</v>
      </c>
      <c r="D49" s="350">
        <v>547.76199999999994</v>
      </c>
      <c r="E49" s="350">
        <v>643.3718100000001</v>
      </c>
      <c r="F49" s="349">
        <v>406.94900000000001</v>
      </c>
      <c r="G49" s="349">
        <v>0</v>
      </c>
      <c r="H49" s="349">
        <v>0</v>
      </c>
      <c r="I49" s="349">
        <v>0</v>
      </c>
      <c r="J49" s="340" t="s">
        <v>260</v>
      </c>
      <c r="K49" s="359"/>
    </row>
    <row r="50" spans="1:11" ht="15.4" x14ac:dyDescent="0.45">
      <c r="A50" s="42"/>
      <c r="B50" s="340" t="s">
        <v>401</v>
      </c>
      <c r="C50" s="356">
        <v>1508.954</v>
      </c>
      <c r="D50" s="350">
        <v>1508.954</v>
      </c>
      <c r="E50" s="350">
        <v>0</v>
      </c>
      <c r="F50" s="349">
        <v>0</v>
      </c>
      <c r="G50" s="349">
        <v>0</v>
      </c>
      <c r="H50" s="349">
        <v>0</v>
      </c>
      <c r="I50" s="349">
        <v>0</v>
      </c>
      <c r="J50" s="340" t="s">
        <v>402</v>
      </c>
      <c r="K50" s="359"/>
    </row>
    <row r="51" spans="1:11" ht="15.4" x14ac:dyDescent="0.45">
      <c r="A51" s="42"/>
      <c r="B51" s="340" t="s">
        <v>296</v>
      </c>
      <c r="C51" s="356">
        <v>1440.3982699999999</v>
      </c>
      <c r="D51" s="350">
        <v>1007.34</v>
      </c>
      <c r="E51" s="350">
        <v>405.43326999999999</v>
      </c>
      <c r="F51" s="349">
        <v>27.625</v>
      </c>
      <c r="G51" s="349">
        <v>0</v>
      </c>
      <c r="H51" s="349">
        <v>0</v>
      </c>
      <c r="I51" s="349">
        <v>0</v>
      </c>
      <c r="J51" s="340" t="s">
        <v>297</v>
      </c>
      <c r="K51" s="359"/>
    </row>
    <row r="52" spans="1:11" ht="15.4" x14ac:dyDescent="0.45">
      <c r="A52" s="42"/>
      <c r="B52" s="340" t="s">
        <v>421</v>
      </c>
      <c r="C52" s="356">
        <v>1380.26531</v>
      </c>
      <c r="D52" s="349">
        <v>0</v>
      </c>
      <c r="E52" s="350">
        <v>80.265309999999999</v>
      </c>
      <c r="F52" s="349">
        <v>1300</v>
      </c>
      <c r="G52" s="349">
        <v>0</v>
      </c>
      <c r="H52" s="349">
        <v>0</v>
      </c>
      <c r="I52" s="349">
        <v>0</v>
      </c>
      <c r="J52" s="101" t="s">
        <v>422</v>
      </c>
      <c r="K52" s="359"/>
    </row>
    <row r="53" spans="1:11" ht="15.4" x14ac:dyDescent="0.45">
      <c r="A53" s="42"/>
      <c r="B53" s="340" t="s">
        <v>332</v>
      </c>
      <c r="C53" s="356">
        <v>1368.1205</v>
      </c>
      <c r="D53" s="350">
        <v>15</v>
      </c>
      <c r="E53" s="350">
        <v>1072.7665</v>
      </c>
      <c r="F53" s="349">
        <v>280.35399999999998</v>
      </c>
      <c r="G53" s="349">
        <v>0</v>
      </c>
      <c r="H53" s="349">
        <v>0</v>
      </c>
      <c r="I53" s="349">
        <v>0</v>
      </c>
      <c r="J53" s="340" t="s">
        <v>334</v>
      </c>
      <c r="K53" s="359"/>
    </row>
    <row r="54" spans="1:11" ht="15.4" x14ac:dyDescent="0.45">
      <c r="A54" s="42"/>
      <c r="B54" s="340" t="s">
        <v>292</v>
      </c>
      <c r="C54" s="356">
        <v>1345.0355</v>
      </c>
      <c r="D54" s="350">
        <v>540.173</v>
      </c>
      <c r="E54" s="350">
        <v>801.72249999999997</v>
      </c>
      <c r="F54" s="349">
        <v>3.14</v>
      </c>
      <c r="G54" s="349">
        <v>0</v>
      </c>
      <c r="H54" s="349">
        <v>0</v>
      </c>
      <c r="I54" s="349">
        <v>0</v>
      </c>
      <c r="J54" s="340" t="s">
        <v>293</v>
      </c>
      <c r="K54" s="359"/>
    </row>
    <row r="55" spans="1:11" ht="15.4" x14ac:dyDescent="0.45">
      <c r="A55" s="42"/>
      <c r="B55" s="340" t="s">
        <v>290</v>
      </c>
      <c r="C55" s="356">
        <v>1198.356</v>
      </c>
      <c r="D55" s="350">
        <v>513.34</v>
      </c>
      <c r="E55" s="350">
        <v>530.81600000000003</v>
      </c>
      <c r="F55" s="349">
        <v>154.19999999999999</v>
      </c>
      <c r="G55" s="349">
        <v>0</v>
      </c>
      <c r="H55" s="349">
        <v>0</v>
      </c>
      <c r="I55" s="349">
        <v>0</v>
      </c>
      <c r="J55" s="340" t="s">
        <v>291</v>
      </c>
      <c r="K55" s="359"/>
    </row>
    <row r="56" spans="1:11" ht="15.4" x14ac:dyDescent="0.45">
      <c r="A56" s="42"/>
      <c r="B56" s="340" t="s">
        <v>261</v>
      </c>
      <c r="C56" s="356">
        <v>1084.0406799999998</v>
      </c>
      <c r="D56" s="350">
        <v>750</v>
      </c>
      <c r="E56" s="350">
        <v>319.14868000000001</v>
      </c>
      <c r="F56" s="349">
        <v>14.891999999999999</v>
      </c>
      <c r="G56" s="349">
        <v>0</v>
      </c>
      <c r="H56" s="349">
        <v>0</v>
      </c>
      <c r="I56" s="349">
        <v>0</v>
      </c>
      <c r="J56" s="340" t="s">
        <v>262</v>
      </c>
      <c r="K56" s="359"/>
    </row>
    <row r="57" spans="1:11" ht="15.4" x14ac:dyDescent="0.45">
      <c r="A57" s="42"/>
      <c r="B57" s="340" t="s">
        <v>266</v>
      </c>
      <c r="C57" s="356">
        <v>1020</v>
      </c>
      <c r="D57" s="350">
        <v>0</v>
      </c>
      <c r="E57" s="350">
        <v>0</v>
      </c>
      <c r="F57" s="349">
        <v>1020</v>
      </c>
      <c r="G57" s="349">
        <v>0</v>
      </c>
      <c r="H57" s="349">
        <v>0</v>
      </c>
      <c r="I57" s="349">
        <v>0</v>
      </c>
      <c r="J57" s="340" t="s">
        <v>266</v>
      </c>
      <c r="K57" s="359"/>
    </row>
    <row r="58" spans="1:11" ht="15.4" x14ac:dyDescent="0.45">
      <c r="A58" s="42"/>
      <c r="B58" s="340" t="s">
        <v>330</v>
      </c>
      <c r="C58" s="356">
        <v>922.79439000000002</v>
      </c>
      <c r="D58" s="349">
        <v>252</v>
      </c>
      <c r="E58" s="350">
        <v>0</v>
      </c>
      <c r="F58" s="349">
        <v>670.79439000000002</v>
      </c>
      <c r="G58" s="349">
        <v>0</v>
      </c>
      <c r="H58" s="349">
        <v>0</v>
      </c>
      <c r="I58" s="349">
        <v>0</v>
      </c>
      <c r="J58" s="101" t="s">
        <v>330</v>
      </c>
      <c r="K58" s="359"/>
    </row>
    <row r="59" spans="1:11" ht="15.4" x14ac:dyDescent="0.45">
      <c r="A59" s="42"/>
      <c r="B59" s="370" t="s">
        <v>571</v>
      </c>
      <c r="C59" s="356">
        <v>814.15694999999994</v>
      </c>
      <c r="D59" s="350">
        <v>0</v>
      </c>
      <c r="E59" s="350">
        <v>599.15694999999994</v>
      </c>
      <c r="F59" s="349">
        <v>215</v>
      </c>
      <c r="G59" s="349">
        <v>0</v>
      </c>
      <c r="H59" s="349">
        <v>0</v>
      </c>
      <c r="I59" s="349">
        <v>0</v>
      </c>
      <c r="J59" s="340" t="s">
        <v>242</v>
      </c>
      <c r="K59" s="359"/>
    </row>
    <row r="60" spans="1:11" ht="15.4" x14ac:dyDescent="0.45">
      <c r="A60" s="42"/>
      <c r="B60" s="340" t="s">
        <v>191</v>
      </c>
      <c r="C60" s="356">
        <v>758.88907999999992</v>
      </c>
      <c r="D60" s="350">
        <v>0</v>
      </c>
      <c r="E60" s="350">
        <v>758.88907999999992</v>
      </c>
      <c r="F60" s="349">
        <v>0</v>
      </c>
      <c r="G60" s="349">
        <v>0</v>
      </c>
      <c r="H60" s="349">
        <v>0</v>
      </c>
      <c r="I60" s="349">
        <v>0</v>
      </c>
      <c r="J60" s="340" t="s">
        <v>192</v>
      </c>
      <c r="K60" s="359"/>
    </row>
    <row r="61" spans="1:11" ht="15.4" x14ac:dyDescent="0.45">
      <c r="A61" s="42"/>
      <c r="B61" s="340" t="s">
        <v>257</v>
      </c>
      <c r="C61" s="356">
        <v>703.50135000000012</v>
      </c>
      <c r="D61" s="350">
        <v>0</v>
      </c>
      <c r="E61" s="350">
        <v>331.86270000000002</v>
      </c>
      <c r="F61" s="349">
        <v>371.63865000000004</v>
      </c>
      <c r="G61" s="349">
        <v>0</v>
      </c>
      <c r="H61" s="349">
        <v>0</v>
      </c>
      <c r="I61" s="349">
        <v>0</v>
      </c>
      <c r="J61" s="340" t="s">
        <v>258</v>
      </c>
      <c r="K61" s="359"/>
    </row>
    <row r="62" spans="1:11" ht="15.4" x14ac:dyDescent="0.45">
      <c r="A62" s="42"/>
      <c r="B62" s="340" t="s">
        <v>405</v>
      </c>
      <c r="C62" s="356">
        <v>664.42499999999995</v>
      </c>
      <c r="D62" s="349">
        <v>601.95000000000005</v>
      </c>
      <c r="E62" s="350">
        <v>62.475000000000001</v>
      </c>
      <c r="F62" s="349">
        <v>0</v>
      </c>
      <c r="G62" s="349">
        <v>0</v>
      </c>
      <c r="H62" s="349">
        <v>0</v>
      </c>
      <c r="I62" s="349">
        <v>0</v>
      </c>
      <c r="J62" s="101" t="s">
        <v>406</v>
      </c>
      <c r="K62" s="359"/>
    </row>
    <row r="63" spans="1:11" ht="15.4" x14ac:dyDescent="0.45">
      <c r="A63" s="42"/>
      <c r="B63" s="340" t="s">
        <v>247</v>
      </c>
      <c r="C63" s="356">
        <v>660.19960000000003</v>
      </c>
      <c r="D63" s="350">
        <v>251.34</v>
      </c>
      <c r="E63" s="350">
        <v>376.95959999999997</v>
      </c>
      <c r="F63" s="349">
        <v>31.9</v>
      </c>
      <c r="G63" s="349">
        <v>0</v>
      </c>
      <c r="H63" s="349">
        <v>0</v>
      </c>
      <c r="I63" s="349">
        <v>0</v>
      </c>
      <c r="J63" s="340" t="s">
        <v>248</v>
      </c>
      <c r="K63" s="359"/>
    </row>
    <row r="64" spans="1:11" ht="15.4" x14ac:dyDescent="0.45">
      <c r="A64" s="42"/>
      <c r="B64" s="340" t="s">
        <v>288</v>
      </c>
      <c r="C64" s="356">
        <v>633.84050000000002</v>
      </c>
      <c r="D64" s="349">
        <v>0</v>
      </c>
      <c r="E64" s="350">
        <v>550.69050000000004</v>
      </c>
      <c r="F64" s="349">
        <v>83.15</v>
      </c>
      <c r="G64" s="349">
        <v>0</v>
      </c>
      <c r="H64" s="349">
        <v>0</v>
      </c>
      <c r="I64" s="349">
        <v>0</v>
      </c>
      <c r="J64" s="101" t="s">
        <v>289</v>
      </c>
      <c r="K64" s="359"/>
    </row>
    <row r="65" spans="1:11" ht="15.4" x14ac:dyDescent="0.45">
      <c r="A65" s="42"/>
      <c r="B65" s="340" t="s">
        <v>328</v>
      </c>
      <c r="C65" s="356">
        <v>598.9</v>
      </c>
      <c r="D65" s="350">
        <v>253</v>
      </c>
      <c r="E65" s="350">
        <v>345.9</v>
      </c>
      <c r="F65" s="349">
        <v>0</v>
      </c>
      <c r="G65" s="349">
        <v>0</v>
      </c>
      <c r="H65" s="349">
        <v>0</v>
      </c>
      <c r="I65" s="349">
        <v>0</v>
      </c>
      <c r="J65" s="340" t="s">
        <v>329</v>
      </c>
      <c r="K65" s="359"/>
    </row>
    <row r="66" spans="1:11" ht="15.4" x14ac:dyDescent="0.45">
      <c r="A66" s="42"/>
      <c r="B66" s="340" t="s">
        <v>255</v>
      </c>
      <c r="C66" s="356">
        <v>587.29279000000008</v>
      </c>
      <c r="D66" s="349">
        <v>503.5</v>
      </c>
      <c r="E66" s="349">
        <v>52.555680000000002</v>
      </c>
      <c r="F66" s="349">
        <v>31.237110000000001</v>
      </c>
      <c r="G66" s="349">
        <v>0</v>
      </c>
      <c r="H66" s="349">
        <v>0</v>
      </c>
      <c r="I66" s="349">
        <v>0</v>
      </c>
      <c r="J66" s="101" t="s">
        <v>256</v>
      </c>
      <c r="K66" s="359"/>
    </row>
    <row r="67" spans="1:11" ht="15.4" x14ac:dyDescent="0.45">
      <c r="A67" s="42"/>
      <c r="B67" s="340" t="s">
        <v>423</v>
      </c>
      <c r="C67" s="356">
        <v>548</v>
      </c>
      <c r="D67" s="349">
        <v>548</v>
      </c>
      <c r="E67" s="350">
        <v>0</v>
      </c>
      <c r="F67" s="349">
        <v>0</v>
      </c>
      <c r="G67" s="349">
        <v>0</v>
      </c>
      <c r="H67" s="349">
        <v>0</v>
      </c>
      <c r="I67" s="349">
        <v>0</v>
      </c>
      <c r="J67" s="101" t="s">
        <v>424</v>
      </c>
      <c r="K67" s="359"/>
    </row>
    <row r="68" spans="1:11" ht="15.4" x14ac:dyDescent="0.45">
      <c r="A68" s="42"/>
      <c r="B68" s="340" t="s">
        <v>267</v>
      </c>
      <c r="C68" s="356">
        <v>543.54499999999996</v>
      </c>
      <c r="D68" s="349">
        <v>-230.55</v>
      </c>
      <c r="E68" s="350">
        <v>773.34</v>
      </c>
      <c r="F68" s="349">
        <v>0.755</v>
      </c>
      <c r="G68" s="349">
        <v>0</v>
      </c>
      <c r="H68" s="349">
        <v>0</v>
      </c>
      <c r="I68" s="349">
        <v>0</v>
      </c>
      <c r="J68" s="101" t="s">
        <v>268</v>
      </c>
      <c r="K68" s="359"/>
    </row>
    <row r="69" spans="1:11" ht="15.4" x14ac:dyDescent="0.45">
      <c r="A69" s="42"/>
      <c r="B69" s="340" t="s">
        <v>365</v>
      </c>
      <c r="C69" s="356">
        <v>452.76551000000001</v>
      </c>
      <c r="D69" s="349">
        <v>452.76551000000001</v>
      </c>
      <c r="E69" s="350">
        <v>0</v>
      </c>
      <c r="F69" s="349">
        <v>0</v>
      </c>
      <c r="G69" s="349">
        <v>0</v>
      </c>
      <c r="H69" s="349">
        <v>0</v>
      </c>
      <c r="I69" s="349">
        <v>0</v>
      </c>
      <c r="J69" s="101" t="s">
        <v>365</v>
      </c>
      <c r="K69" s="359"/>
    </row>
    <row r="70" spans="1:11" ht="15.4" x14ac:dyDescent="0.45">
      <c r="A70" s="42"/>
      <c r="B70" s="340" t="s">
        <v>298</v>
      </c>
      <c r="C70" s="356">
        <v>452.19365999999997</v>
      </c>
      <c r="D70" s="350">
        <v>1.982</v>
      </c>
      <c r="E70" s="350">
        <v>426.11165999999997</v>
      </c>
      <c r="F70" s="349">
        <v>24.1</v>
      </c>
      <c r="G70" s="349">
        <v>0</v>
      </c>
      <c r="H70" s="349">
        <v>0</v>
      </c>
      <c r="I70" s="349">
        <v>0</v>
      </c>
      <c r="J70" s="340" t="s">
        <v>299</v>
      </c>
      <c r="K70" s="359"/>
    </row>
    <row r="71" spans="1:11" ht="15.75" customHeight="1" x14ac:dyDescent="0.45">
      <c r="A71" s="42"/>
      <c r="B71" s="340" t="s">
        <v>240</v>
      </c>
      <c r="C71" s="356">
        <v>425.10295999999994</v>
      </c>
      <c r="D71" s="350">
        <v>261.47500000000002</v>
      </c>
      <c r="E71" s="350">
        <v>138.62796</v>
      </c>
      <c r="F71" s="349">
        <v>25</v>
      </c>
      <c r="G71" s="349">
        <v>0</v>
      </c>
      <c r="H71" s="349">
        <v>0</v>
      </c>
      <c r="I71" s="349">
        <v>0</v>
      </c>
      <c r="J71" s="340" t="s">
        <v>241</v>
      </c>
      <c r="K71" s="359"/>
    </row>
    <row r="72" spans="1:11" ht="15.75" customHeight="1" x14ac:dyDescent="0.45">
      <c r="A72" s="42"/>
      <c r="B72" s="340" t="s">
        <v>230</v>
      </c>
      <c r="C72" s="356">
        <v>415.53500000000003</v>
      </c>
      <c r="D72" s="350">
        <v>0</v>
      </c>
      <c r="E72" s="350">
        <v>265.59100000000001</v>
      </c>
      <c r="F72" s="349">
        <v>149.94399999999999</v>
      </c>
      <c r="G72" s="349">
        <v>0</v>
      </c>
      <c r="H72" s="349">
        <v>0</v>
      </c>
      <c r="I72" s="349">
        <v>0</v>
      </c>
      <c r="J72" s="340" t="s">
        <v>231</v>
      </c>
      <c r="K72" s="359"/>
    </row>
    <row r="73" spans="1:11" ht="15.4" x14ac:dyDescent="0.45">
      <c r="A73" s="42"/>
      <c r="B73" s="340" t="s">
        <v>417</v>
      </c>
      <c r="C73" s="356">
        <v>353.55</v>
      </c>
      <c r="D73" s="350">
        <v>352.15</v>
      </c>
      <c r="E73" s="350">
        <v>0</v>
      </c>
      <c r="F73" s="349">
        <v>1.4</v>
      </c>
      <c r="G73" s="349">
        <v>0</v>
      </c>
      <c r="H73" s="349">
        <v>0</v>
      </c>
      <c r="I73" s="349">
        <v>0</v>
      </c>
      <c r="J73" s="340" t="s">
        <v>418</v>
      </c>
      <c r="K73" s="359"/>
    </row>
    <row r="74" spans="1:11" ht="15.4" x14ac:dyDescent="0.45">
      <c r="A74" s="42"/>
      <c r="B74" s="340" t="s">
        <v>400</v>
      </c>
      <c r="C74" s="356">
        <v>314.18333000000001</v>
      </c>
      <c r="D74" s="350">
        <v>251.5</v>
      </c>
      <c r="E74" s="350">
        <v>62.683330000000005</v>
      </c>
      <c r="F74" s="349">
        <v>0</v>
      </c>
      <c r="G74" s="349">
        <v>0</v>
      </c>
      <c r="H74" s="349">
        <v>0</v>
      </c>
      <c r="I74" s="349">
        <v>0</v>
      </c>
      <c r="J74" s="340" t="s">
        <v>517</v>
      </c>
      <c r="K74" s="359"/>
    </row>
    <row r="75" spans="1:11" ht="15.4" x14ac:dyDescent="0.45">
      <c r="A75" s="42"/>
      <c r="B75" s="340" t="s">
        <v>337</v>
      </c>
      <c r="C75" s="356">
        <v>311.91669999999999</v>
      </c>
      <c r="D75" s="349">
        <v>19.0807</v>
      </c>
      <c r="E75" s="350">
        <v>292.83600000000001</v>
      </c>
      <c r="F75" s="349">
        <v>0</v>
      </c>
      <c r="G75" s="349">
        <v>0</v>
      </c>
      <c r="H75" s="349">
        <v>0</v>
      </c>
      <c r="I75" s="349">
        <v>0</v>
      </c>
      <c r="J75" s="101" t="s">
        <v>338</v>
      </c>
      <c r="K75" s="359"/>
    </row>
    <row r="76" spans="1:11" ht="15.4" x14ac:dyDescent="0.45">
      <c r="A76" s="42"/>
      <c r="B76" s="340" t="s">
        <v>278</v>
      </c>
      <c r="C76" s="356">
        <v>300</v>
      </c>
      <c r="D76" s="350">
        <v>0</v>
      </c>
      <c r="E76" s="350">
        <v>300</v>
      </c>
      <c r="F76" s="349">
        <v>0</v>
      </c>
      <c r="G76" s="349">
        <v>0</v>
      </c>
      <c r="H76" s="349">
        <v>0</v>
      </c>
      <c r="I76" s="349">
        <v>0</v>
      </c>
      <c r="J76" s="340" t="s">
        <v>278</v>
      </c>
      <c r="K76" s="359"/>
    </row>
    <row r="77" spans="1:11" ht="15.4" x14ac:dyDescent="0.45">
      <c r="A77" s="42"/>
      <c r="B77" s="340" t="s">
        <v>425</v>
      </c>
      <c r="C77" s="356">
        <v>296.03500000000003</v>
      </c>
      <c r="D77" s="350">
        <v>252.035</v>
      </c>
      <c r="E77" s="350">
        <v>0</v>
      </c>
      <c r="F77" s="349">
        <v>0</v>
      </c>
      <c r="G77" s="349">
        <v>0</v>
      </c>
      <c r="H77" s="349">
        <v>44</v>
      </c>
      <c r="I77" s="349">
        <v>0</v>
      </c>
      <c r="J77" s="340" t="s">
        <v>425</v>
      </c>
      <c r="K77" s="359"/>
    </row>
    <row r="78" spans="1:11" ht="15.75" thickBot="1" x14ac:dyDescent="0.5">
      <c r="A78" s="42"/>
      <c r="B78" s="333" t="s">
        <v>448</v>
      </c>
      <c r="C78" s="360">
        <v>4519.8548399997953</v>
      </c>
      <c r="D78" s="360">
        <v>2344.1936000000237</v>
      </c>
      <c r="E78" s="360">
        <v>1273.5129300000071</v>
      </c>
      <c r="F78" s="360">
        <v>384.97639999997614</v>
      </c>
      <c r="G78" s="360">
        <v>217.94708000000008</v>
      </c>
      <c r="H78" s="360">
        <v>279.22483000000005</v>
      </c>
      <c r="I78" s="360">
        <v>20</v>
      </c>
      <c r="J78" s="333" t="s">
        <v>451</v>
      </c>
    </row>
    <row r="79" spans="1:11" ht="15.75" thickBot="1" x14ac:dyDescent="0.5">
      <c r="A79" s="42"/>
      <c r="B79" s="341" t="s">
        <v>279</v>
      </c>
      <c r="C79" s="358">
        <v>928079.97063</v>
      </c>
      <c r="D79" s="342">
        <v>215069.88869000002</v>
      </c>
      <c r="E79" s="342">
        <v>278281.49713999999</v>
      </c>
      <c r="F79" s="342">
        <v>323431.90992999991</v>
      </c>
      <c r="G79" s="357">
        <v>13099.25273</v>
      </c>
      <c r="H79" s="342">
        <v>1816.5146100000002</v>
      </c>
      <c r="I79" s="343">
        <v>96380.907530000011</v>
      </c>
      <c r="J79" s="109" t="s">
        <v>280</v>
      </c>
    </row>
    <row r="80" spans="1:11" ht="15.4" x14ac:dyDescent="0.45">
      <c r="A80" s="42"/>
      <c r="B80" s="26" t="s">
        <v>168</v>
      </c>
      <c r="C80" s="27"/>
      <c r="D80" s="27"/>
      <c r="E80" s="23"/>
      <c r="F80" s="23"/>
      <c r="G80" s="23"/>
      <c r="H80" s="22"/>
      <c r="I80" s="347" t="s">
        <v>169</v>
      </c>
      <c r="J80" s="28"/>
    </row>
    <row r="81" spans="1:10" ht="53.25" customHeight="1" x14ac:dyDescent="0.45">
      <c r="A81" s="42"/>
      <c r="B81" s="467" t="s">
        <v>446</v>
      </c>
      <c r="C81" s="467"/>
      <c r="D81" s="344"/>
      <c r="E81" s="24"/>
      <c r="F81" s="24"/>
      <c r="G81" s="24"/>
      <c r="H81" s="24"/>
      <c r="I81" s="495" t="s">
        <v>452</v>
      </c>
      <c r="J81" s="495"/>
    </row>
    <row r="82" spans="1:10" ht="15.4" x14ac:dyDescent="0.45">
      <c r="A82" s="42"/>
      <c r="B82" s="467" t="s">
        <v>447</v>
      </c>
      <c r="C82" s="467"/>
      <c r="D82" s="345"/>
      <c r="E82" s="345"/>
      <c r="F82" s="44"/>
      <c r="G82" s="45"/>
      <c r="H82" s="45"/>
      <c r="I82" s="467" t="s">
        <v>455</v>
      </c>
      <c r="J82" s="467"/>
    </row>
    <row r="83" spans="1:10" ht="47.25" customHeight="1" x14ac:dyDescent="0.45">
      <c r="A83" s="42"/>
      <c r="B83" s="467"/>
      <c r="C83" s="467"/>
      <c r="D83" s="46"/>
      <c r="E83" s="46"/>
      <c r="F83" s="46"/>
      <c r="G83" s="46"/>
      <c r="H83" s="46"/>
      <c r="I83" s="467"/>
      <c r="J83" s="467"/>
    </row>
    <row r="84" spans="1:10" ht="15.4" x14ac:dyDescent="0.45">
      <c r="A84" s="42"/>
      <c r="C84" s="309"/>
    </row>
    <row r="85" spans="1:10" ht="15.4" x14ac:dyDescent="0.45">
      <c r="A85" s="42"/>
      <c r="C85" s="309"/>
      <c r="D85" s="309"/>
      <c r="E85" s="309"/>
      <c r="F85" s="309"/>
      <c r="G85" s="309"/>
      <c r="H85" s="309"/>
      <c r="I85" s="309"/>
    </row>
    <row r="86" spans="1:10" ht="15.4" x14ac:dyDescent="0.45">
      <c r="A86" s="42"/>
    </row>
    <row r="87" spans="1:10" ht="15.4" x14ac:dyDescent="0.45">
      <c r="A87" s="42"/>
      <c r="C87" s="309"/>
      <c r="D87" s="309"/>
      <c r="E87" s="309"/>
      <c r="F87" s="309"/>
      <c r="G87" s="309"/>
      <c r="H87" s="309"/>
      <c r="I87" s="309"/>
    </row>
    <row r="88" spans="1:10" ht="15.4" x14ac:dyDescent="0.45">
      <c r="A88" s="42"/>
    </row>
    <row r="89" spans="1:10" ht="15.4" x14ac:dyDescent="0.45">
      <c r="A89" s="42"/>
    </row>
    <row r="90" spans="1:10" ht="15.4" x14ac:dyDescent="0.45">
      <c r="A90" s="42"/>
    </row>
    <row r="91" spans="1:10" ht="15.4" x14ac:dyDescent="0.45">
      <c r="A91" s="42"/>
    </row>
    <row r="93" spans="1:10" ht="15.4" x14ac:dyDescent="0.45">
      <c r="A93" s="42"/>
    </row>
    <row r="94" spans="1:10" ht="15.4" x14ac:dyDescent="0.45">
      <c r="A94" s="42"/>
    </row>
    <row r="95" spans="1:10" ht="15.4" x14ac:dyDescent="0.45">
      <c r="A95" s="42"/>
    </row>
    <row r="96" spans="1:10" ht="15.4" x14ac:dyDescent="0.45">
      <c r="A96" s="42"/>
    </row>
    <row r="97" spans="1:1" ht="15.4" x14ac:dyDescent="0.45">
      <c r="A97" s="42"/>
    </row>
    <row r="98" spans="1:1" ht="15.4" x14ac:dyDescent="0.45">
      <c r="A98" s="42"/>
    </row>
    <row r="99" spans="1:1" ht="15.4" x14ac:dyDescent="0.45">
      <c r="A99" s="42"/>
    </row>
    <row r="100" spans="1:1" ht="15.4" x14ac:dyDescent="0.45">
      <c r="A100" s="42"/>
    </row>
    <row r="101" spans="1:1" ht="15.4" x14ac:dyDescent="0.45">
      <c r="A101" s="42"/>
    </row>
    <row r="102" spans="1:1" ht="15.4" x14ac:dyDescent="0.45">
      <c r="A102" s="42"/>
    </row>
    <row r="103" spans="1:1" ht="15.4" x14ac:dyDescent="0.45">
      <c r="A103" s="42"/>
    </row>
    <row r="104" spans="1:1" ht="15.4" x14ac:dyDescent="0.45">
      <c r="A104" s="42"/>
    </row>
    <row r="105" spans="1:1" ht="15.4" x14ac:dyDescent="0.45">
      <c r="A105" s="42"/>
    </row>
    <row r="106" spans="1:1" ht="15.4" x14ac:dyDescent="0.45">
      <c r="A106" s="42"/>
    </row>
    <row r="107" spans="1:1" ht="15.4" x14ac:dyDescent="0.45">
      <c r="A107" s="42"/>
    </row>
    <row r="108" spans="1:1" ht="15.4" x14ac:dyDescent="0.45">
      <c r="A108" s="42"/>
    </row>
    <row r="109" spans="1:1" ht="15.4" x14ac:dyDescent="0.45">
      <c r="A109" s="42"/>
    </row>
    <row r="110" spans="1:1" ht="15.4" x14ac:dyDescent="0.45">
      <c r="A110" s="42"/>
    </row>
    <row r="111" spans="1:1" ht="15.4" x14ac:dyDescent="0.45">
      <c r="A111" s="42"/>
    </row>
    <row r="112" spans="1:1" ht="15.4" x14ac:dyDescent="0.45">
      <c r="A112" s="42"/>
    </row>
    <row r="113" spans="1:1" ht="15.4" x14ac:dyDescent="0.45">
      <c r="A113" s="42"/>
    </row>
    <row r="114" spans="1:1" ht="15.4" x14ac:dyDescent="0.45">
      <c r="A114" s="42"/>
    </row>
  </sheetData>
  <mergeCells count="17">
    <mergeCell ref="B81:C81"/>
    <mergeCell ref="I81:J81"/>
    <mergeCell ref="B82:C83"/>
    <mergeCell ref="I82:J83"/>
    <mergeCell ref="B4:D4"/>
    <mergeCell ref="H4:J4"/>
    <mergeCell ref="B6:B8"/>
    <mergeCell ref="C6:C8"/>
    <mergeCell ref="D6:F6"/>
    <mergeCell ref="G6:I6"/>
    <mergeCell ref="J6:J8"/>
    <mergeCell ref="D7:D8"/>
    <mergeCell ref="E7:E8"/>
    <mergeCell ref="F7:F8"/>
    <mergeCell ref="G7:G8"/>
    <mergeCell ref="H7:H8"/>
    <mergeCell ref="I7:I8"/>
  </mergeCells>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86"/>
  <sheetViews>
    <sheetView zoomScale="85" zoomScaleNormal="85" workbookViewId="0">
      <selection activeCell="H5" sqref="H5"/>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4" customWidth="1"/>
    <col min="9" max="9" width="15.59765625" customWidth="1"/>
    <col min="10" max="10" width="18.3984375" customWidth="1"/>
    <col min="11" max="11"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32.450000000000003" customHeight="1" thickBot="1" x14ac:dyDescent="0.5">
      <c r="A4" s="42"/>
      <c r="B4" s="469" t="s">
        <v>565</v>
      </c>
      <c r="C4" s="470"/>
      <c r="D4" s="471"/>
      <c r="E4" s="334"/>
      <c r="F4" s="335"/>
      <c r="G4" s="336"/>
      <c r="H4" s="469" t="s">
        <v>566</v>
      </c>
      <c r="I4" s="470"/>
      <c r="J4" s="470"/>
      <c r="K4" s="471"/>
    </row>
    <row r="5" spans="1:12" ht="15.75" thickBot="1" x14ac:dyDescent="0.5">
      <c r="A5" s="42"/>
      <c r="B5" s="41"/>
      <c r="C5" s="41"/>
      <c r="D5" s="41"/>
      <c r="E5" s="41"/>
      <c r="F5" s="41"/>
      <c r="G5" s="40"/>
      <c r="H5" s="40"/>
      <c r="I5" s="40"/>
      <c r="J5" s="266"/>
      <c r="K5" s="40"/>
    </row>
    <row r="6" spans="1:12" ht="50.45" customHeight="1" x14ac:dyDescent="0.45">
      <c r="A6" s="42"/>
      <c r="B6" s="475" t="s">
        <v>449</v>
      </c>
      <c r="C6" s="478" t="s">
        <v>186</v>
      </c>
      <c r="D6" s="489" t="s">
        <v>462</v>
      </c>
      <c r="E6" s="490"/>
      <c r="F6" s="491"/>
      <c r="G6" s="489" t="s">
        <v>463</v>
      </c>
      <c r="H6" s="490"/>
      <c r="I6" s="490"/>
      <c r="J6" s="491"/>
      <c r="K6" s="475" t="s">
        <v>450</v>
      </c>
    </row>
    <row r="7" spans="1:12" ht="15.75" customHeight="1" x14ac:dyDescent="0.45">
      <c r="A7" s="42"/>
      <c r="B7" s="476"/>
      <c r="C7" s="479"/>
      <c r="D7" s="481" t="s">
        <v>464</v>
      </c>
      <c r="E7" s="483" t="s">
        <v>465</v>
      </c>
      <c r="F7" s="485" t="s">
        <v>466</v>
      </c>
      <c r="G7" s="481" t="s">
        <v>467</v>
      </c>
      <c r="H7" s="487" t="s">
        <v>468</v>
      </c>
      <c r="I7" s="485" t="s">
        <v>433</v>
      </c>
      <c r="J7" s="485" t="s">
        <v>469</v>
      </c>
      <c r="K7" s="476"/>
    </row>
    <row r="8" spans="1:12" ht="228" customHeight="1" thickBot="1" x14ac:dyDescent="0.5">
      <c r="A8" s="42"/>
      <c r="B8" s="477"/>
      <c r="C8" s="480"/>
      <c r="D8" s="482"/>
      <c r="E8" s="484"/>
      <c r="F8" s="486"/>
      <c r="G8" s="482"/>
      <c r="H8" s="488"/>
      <c r="I8" s="486"/>
      <c r="J8" s="486"/>
      <c r="K8" s="477"/>
    </row>
    <row r="9" spans="1:12" ht="15.75" thickBot="1" x14ac:dyDescent="0.5">
      <c r="A9" s="42"/>
      <c r="B9" s="267"/>
      <c r="C9" s="268" t="s">
        <v>459</v>
      </c>
      <c r="D9" s="269">
        <v>2</v>
      </c>
      <c r="E9" s="269">
        <v>3</v>
      </c>
      <c r="F9" s="269">
        <v>4</v>
      </c>
      <c r="G9" s="270">
        <v>5</v>
      </c>
      <c r="H9" s="270">
        <v>6</v>
      </c>
      <c r="I9" s="363">
        <v>7</v>
      </c>
      <c r="J9" s="271">
        <v>8</v>
      </c>
      <c r="K9" s="337"/>
    </row>
    <row r="10" spans="1:12" ht="15.4" x14ac:dyDescent="0.45">
      <c r="B10" s="338" t="s">
        <v>195</v>
      </c>
      <c r="C10" s="354">
        <v>87659.304879999996</v>
      </c>
      <c r="D10" s="349">
        <v>243.62549999999999</v>
      </c>
      <c r="E10" s="350">
        <v>255</v>
      </c>
      <c r="F10" s="351">
        <v>83569.098559999984</v>
      </c>
      <c r="G10" s="351">
        <v>9.2721800000000005</v>
      </c>
      <c r="H10" s="351">
        <v>721.71541999999999</v>
      </c>
      <c r="I10" s="351">
        <v>2860.5932199999997</v>
      </c>
      <c r="J10" s="351">
        <v>0</v>
      </c>
      <c r="K10" s="100" t="s">
        <v>196</v>
      </c>
      <c r="L10" s="359"/>
    </row>
    <row r="11" spans="1:12" ht="15.4" x14ac:dyDescent="0.45">
      <c r="B11" s="339" t="s">
        <v>274</v>
      </c>
      <c r="C11" s="355">
        <v>73024.685500000007</v>
      </c>
      <c r="D11" s="349">
        <v>17.685500000000001</v>
      </c>
      <c r="E11" s="350">
        <v>0</v>
      </c>
      <c r="F11" s="350">
        <v>0</v>
      </c>
      <c r="G11" s="352">
        <v>0</v>
      </c>
      <c r="H11" s="352">
        <v>7</v>
      </c>
      <c r="I11" s="352">
        <v>73000</v>
      </c>
      <c r="J11" s="352">
        <v>0</v>
      </c>
      <c r="K11" s="113" t="s">
        <v>275</v>
      </c>
      <c r="L11" s="359"/>
    </row>
    <row r="12" spans="1:12" ht="15.4" x14ac:dyDescent="0.45">
      <c r="A12" s="42"/>
      <c r="B12" s="340" t="s">
        <v>203</v>
      </c>
      <c r="C12" s="356">
        <v>42460.426390000001</v>
      </c>
      <c r="D12" s="349">
        <v>3525.0549999999998</v>
      </c>
      <c r="E12" s="349">
        <v>10293.613039999998</v>
      </c>
      <c r="F12" s="349">
        <v>3318.27</v>
      </c>
      <c r="G12" s="349">
        <v>131.76503</v>
      </c>
      <c r="H12" s="349">
        <v>17863.868910000001</v>
      </c>
      <c r="I12" s="349">
        <v>7327.8544099999999</v>
      </c>
      <c r="J12" s="349">
        <v>0</v>
      </c>
      <c r="K12" s="101" t="s">
        <v>204</v>
      </c>
      <c r="L12" s="359"/>
    </row>
    <row r="13" spans="1:12" ht="15.4" x14ac:dyDescent="0.45">
      <c r="A13" s="42"/>
      <c r="B13" s="340" t="s">
        <v>193</v>
      </c>
      <c r="C13" s="356">
        <v>25586.445629999998</v>
      </c>
      <c r="D13" s="349">
        <v>218</v>
      </c>
      <c r="E13" s="350">
        <v>642.19717000000003</v>
      </c>
      <c r="F13" s="349">
        <v>616.20000000000005</v>
      </c>
      <c r="G13" s="349">
        <v>1650.5820000000001</v>
      </c>
      <c r="H13" s="349">
        <v>14704.436079999999</v>
      </c>
      <c r="I13" s="349">
        <v>7755.0303800000002</v>
      </c>
      <c r="J13" s="349">
        <v>0</v>
      </c>
      <c r="K13" s="101" t="s">
        <v>194</v>
      </c>
      <c r="L13" s="359"/>
    </row>
    <row r="14" spans="1:12" ht="15.4" x14ac:dyDescent="0.45">
      <c r="A14" s="42"/>
      <c r="B14" s="340" t="s">
        <v>234</v>
      </c>
      <c r="C14" s="356">
        <v>13300.883179999999</v>
      </c>
      <c r="D14" s="349">
        <v>0</v>
      </c>
      <c r="E14" s="350">
        <v>0</v>
      </c>
      <c r="F14" s="349">
        <v>21.838000000000001</v>
      </c>
      <c r="G14" s="349">
        <v>11725.3109</v>
      </c>
      <c r="H14" s="349">
        <v>914.43428000000006</v>
      </c>
      <c r="I14" s="362">
        <v>639.29999999999995</v>
      </c>
      <c r="J14" s="353">
        <v>0</v>
      </c>
      <c r="K14" s="101" t="s">
        <v>235</v>
      </c>
      <c r="L14" s="359"/>
    </row>
    <row r="15" spans="1:12" ht="15.4" x14ac:dyDescent="0.45">
      <c r="B15" s="340" t="s">
        <v>201</v>
      </c>
      <c r="C15" s="356">
        <v>12583.875379999999</v>
      </c>
      <c r="D15" s="349">
        <v>0</v>
      </c>
      <c r="E15" s="350">
        <v>246.10845</v>
      </c>
      <c r="F15" s="349">
        <v>0</v>
      </c>
      <c r="G15" s="349">
        <v>0</v>
      </c>
      <c r="H15" s="349">
        <v>6792.9995499999995</v>
      </c>
      <c r="I15" s="349">
        <v>5544.7673800000002</v>
      </c>
      <c r="J15" s="349">
        <v>0</v>
      </c>
      <c r="K15" s="101" t="s">
        <v>202</v>
      </c>
      <c r="L15" s="359"/>
    </row>
    <row r="16" spans="1:12" ht="15.4" x14ac:dyDescent="0.45">
      <c r="A16" s="42"/>
      <c r="B16" s="340" t="s">
        <v>207</v>
      </c>
      <c r="C16" s="356">
        <v>7931.1468299999997</v>
      </c>
      <c r="D16" s="350">
        <v>49.16</v>
      </c>
      <c r="E16" s="350">
        <v>295.03085999999996</v>
      </c>
      <c r="F16" s="349">
        <v>2038.55</v>
      </c>
      <c r="G16" s="349">
        <v>5</v>
      </c>
      <c r="H16" s="349">
        <v>875.68744000000004</v>
      </c>
      <c r="I16" s="349">
        <v>4667.7185300000001</v>
      </c>
      <c r="J16" s="349">
        <v>0</v>
      </c>
      <c r="K16" s="340" t="s">
        <v>208</v>
      </c>
      <c r="L16" s="359"/>
    </row>
    <row r="17" spans="1:12" ht="15.4" x14ac:dyDescent="0.45">
      <c r="A17" s="42"/>
      <c r="B17" s="340" t="s">
        <v>211</v>
      </c>
      <c r="C17" s="356">
        <v>7648.9760199999992</v>
      </c>
      <c r="D17" s="350">
        <v>6</v>
      </c>
      <c r="E17" s="350">
        <v>300.35874999999999</v>
      </c>
      <c r="F17" s="349">
        <v>123</v>
      </c>
      <c r="G17" s="349">
        <v>0</v>
      </c>
      <c r="H17" s="349">
        <v>2308.7051699999997</v>
      </c>
      <c r="I17" s="349">
        <v>4910.9120999999996</v>
      </c>
      <c r="J17" s="349">
        <v>0</v>
      </c>
      <c r="K17" s="340" t="s">
        <v>212</v>
      </c>
      <c r="L17" s="359"/>
    </row>
    <row r="18" spans="1:12" ht="15.4" x14ac:dyDescent="0.45">
      <c r="B18" s="340" t="s">
        <v>271</v>
      </c>
      <c r="C18" s="356">
        <v>7053.5</v>
      </c>
      <c r="D18" s="349">
        <v>0</v>
      </c>
      <c r="E18" s="350">
        <v>0</v>
      </c>
      <c r="F18" s="349">
        <v>0</v>
      </c>
      <c r="G18" s="349">
        <v>0</v>
      </c>
      <c r="H18" s="349">
        <v>0</v>
      </c>
      <c r="I18" s="349">
        <v>7053.5</v>
      </c>
      <c r="J18" s="349">
        <v>0</v>
      </c>
      <c r="K18" s="101" t="s">
        <v>271</v>
      </c>
      <c r="L18" s="359"/>
    </row>
    <row r="19" spans="1:12" ht="15.4" x14ac:dyDescent="0.45">
      <c r="A19" s="42"/>
      <c r="B19" s="340" t="s">
        <v>221</v>
      </c>
      <c r="C19" s="356">
        <v>6661.6102899999996</v>
      </c>
      <c r="D19" s="349">
        <v>304.14315000000005</v>
      </c>
      <c r="E19" s="350">
        <v>368.02449999999999</v>
      </c>
      <c r="F19" s="349">
        <v>17.5</v>
      </c>
      <c r="G19" s="349">
        <v>0</v>
      </c>
      <c r="H19" s="349">
        <v>3444.7596400000002</v>
      </c>
      <c r="I19" s="349">
        <v>2527.183</v>
      </c>
      <c r="J19" s="349">
        <v>0</v>
      </c>
      <c r="K19" s="101" t="s">
        <v>222</v>
      </c>
      <c r="L19" s="359"/>
    </row>
    <row r="20" spans="1:12" ht="15.4" x14ac:dyDescent="0.45">
      <c r="A20" s="42"/>
      <c r="B20" s="340" t="s">
        <v>243</v>
      </c>
      <c r="C20" s="356">
        <v>6364.4980099999993</v>
      </c>
      <c r="D20" s="349">
        <v>0</v>
      </c>
      <c r="E20" s="350">
        <v>34.85</v>
      </c>
      <c r="F20" s="349">
        <v>6024</v>
      </c>
      <c r="G20" s="349">
        <v>0</v>
      </c>
      <c r="H20" s="349">
        <v>18.71621</v>
      </c>
      <c r="I20" s="362">
        <v>286.93180000000001</v>
      </c>
      <c r="J20" s="353">
        <v>0</v>
      </c>
      <c r="K20" s="101" t="s">
        <v>244</v>
      </c>
      <c r="L20" s="359"/>
    </row>
    <row r="21" spans="1:12" ht="15.4" x14ac:dyDescent="0.45">
      <c r="B21" s="340" t="s">
        <v>205</v>
      </c>
      <c r="C21" s="356">
        <v>5723.7798499999999</v>
      </c>
      <c r="D21" s="349">
        <v>67.356660000000005</v>
      </c>
      <c r="E21" s="350">
        <v>2032.8076799999999</v>
      </c>
      <c r="F21" s="349">
        <v>33</v>
      </c>
      <c r="G21" s="349">
        <v>84.097220000000007</v>
      </c>
      <c r="H21" s="349">
        <v>2993.6097800000002</v>
      </c>
      <c r="I21" s="349">
        <v>512.90850999999998</v>
      </c>
      <c r="J21" s="349">
        <v>0</v>
      </c>
      <c r="K21" s="101" t="s">
        <v>206</v>
      </c>
      <c r="L21" s="359"/>
    </row>
    <row r="22" spans="1:12" ht="15.4" x14ac:dyDescent="0.45">
      <c r="A22" s="42"/>
      <c r="B22" s="340" t="s">
        <v>250</v>
      </c>
      <c r="C22" s="356">
        <v>5481.6655300000002</v>
      </c>
      <c r="D22" s="350">
        <v>20</v>
      </c>
      <c r="E22" s="350">
        <v>256.815</v>
      </c>
      <c r="F22" s="349">
        <v>7.7649999999999997</v>
      </c>
      <c r="G22" s="349">
        <v>5.3725800000000001</v>
      </c>
      <c r="H22" s="349">
        <v>3853.3226099999997</v>
      </c>
      <c r="I22" s="349">
        <v>1338.3903400000002</v>
      </c>
      <c r="J22" s="349">
        <v>0</v>
      </c>
      <c r="K22" s="340" t="s">
        <v>251</v>
      </c>
      <c r="L22" s="359"/>
    </row>
    <row r="23" spans="1:12" ht="15.4" x14ac:dyDescent="0.45">
      <c r="A23" s="42"/>
      <c r="B23" s="340" t="s">
        <v>219</v>
      </c>
      <c r="C23" s="356">
        <v>5051.9844299999995</v>
      </c>
      <c r="D23" s="350">
        <v>940.51231999999993</v>
      </c>
      <c r="E23" s="350">
        <v>0</v>
      </c>
      <c r="F23" s="349">
        <v>17</v>
      </c>
      <c r="G23" s="349">
        <v>238</v>
      </c>
      <c r="H23" s="349">
        <v>2397.4891699999998</v>
      </c>
      <c r="I23" s="349">
        <v>1458.9829399999999</v>
      </c>
      <c r="J23" s="349">
        <v>0</v>
      </c>
      <c r="K23" s="340" t="s">
        <v>220</v>
      </c>
      <c r="L23" s="359"/>
    </row>
    <row r="24" spans="1:12" ht="15.4" x14ac:dyDescent="0.45">
      <c r="A24" s="42"/>
      <c r="B24" s="340" t="s">
        <v>236</v>
      </c>
      <c r="C24" s="356">
        <v>4064.0235100000004</v>
      </c>
      <c r="D24" s="350">
        <v>0</v>
      </c>
      <c r="E24" s="350">
        <v>190</v>
      </c>
      <c r="F24" s="349">
        <v>0</v>
      </c>
      <c r="G24" s="349">
        <v>0</v>
      </c>
      <c r="H24" s="349">
        <v>686.70832999999993</v>
      </c>
      <c r="I24" s="349">
        <v>3187.3151800000001</v>
      </c>
      <c r="J24" s="349">
        <v>0</v>
      </c>
      <c r="K24" s="340" t="s">
        <v>237</v>
      </c>
      <c r="L24" s="359"/>
    </row>
    <row r="25" spans="1:12" ht="15.4" x14ac:dyDescent="0.45">
      <c r="A25" s="42"/>
      <c r="B25" s="340" t="s">
        <v>209</v>
      </c>
      <c r="C25" s="356">
        <v>3976.3620399999995</v>
      </c>
      <c r="D25" s="350">
        <v>0</v>
      </c>
      <c r="E25" s="350">
        <v>0</v>
      </c>
      <c r="F25" s="349">
        <v>233.5</v>
      </c>
      <c r="G25" s="349">
        <v>211.89099999999999</v>
      </c>
      <c r="H25" s="349">
        <v>772.85050000000001</v>
      </c>
      <c r="I25" s="349">
        <v>2758.1205399999994</v>
      </c>
      <c r="J25" s="349">
        <v>0</v>
      </c>
      <c r="K25" s="340" t="s">
        <v>210</v>
      </c>
      <c r="L25" s="359"/>
    </row>
    <row r="26" spans="1:12" ht="15.4" x14ac:dyDescent="0.45">
      <c r="A26" s="42"/>
      <c r="B26" s="340" t="s">
        <v>264</v>
      </c>
      <c r="C26" s="356">
        <v>3622.2174699999996</v>
      </c>
      <c r="D26" s="350">
        <v>0</v>
      </c>
      <c r="E26" s="350">
        <v>0</v>
      </c>
      <c r="F26" s="349">
        <v>0</v>
      </c>
      <c r="G26" s="349">
        <v>0</v>
      </c>
      <c r="H26" s="349">
        <v>94.987380000000002</v>
      </c>
      <c r="I26" s="349">
        <v>3527.23009</v>
      </c>
      <c r="J26" s="349">
        <v>0</v>
      </c>
      <c r="K26" s="340" t="s">
        <v>265</v>
      </c>
      <c r="L26" s="359"/>
    </row>
    <row r="27" spans="1:12" ht="15.4" x14ac:dyDescent="0.45">
      <c r="A27" s="42"/>
      <c r="B27" s="340" t="s">
        <v>232</v>
      </c>
      <c r="C27" s="356">
        <v>3543.6241099999997</v>
      </c>
      <c r="D27" s="349">
        <v>32.192039999999999</v>
      </c>
      <c r="E27" s="350">
        <v>463.74367999999998</v>
      </c>
      <c r="F27" s="349">
        <v>0</v>
      </c>
      <c r="G27" s="349">
        <v>0</v>
      </c>
      <c r="H27" s="349">
        <v>2551.2702100000001</v>
      </c>
      <c r="I27" s="349">
        <v>496.41818000000001</v>
      </c>
      <c r="J27" s="349">
        <v>0</v>
      </c>
      <c r="K27" s="101" t="s">
        <v>233</v>
      </c>
      <c r="L27" s="359"/>
    </row>
    <row r="28" spans="1:12" ht="15.4" x14ac:dyDescent="0.45">
      <c r="A28" s="42"/>
      <c r="B28" s="340" t="s">
        <v>228</v>
      </c>
      <c r="C28" s="356">
        <v>3142.4774400000001</v>
      </c>
      <c r="D28" s="350">
        <v>918.49656000000004</v>
      </c>
      <c r="E28" s="350">
        <v>0</v>
      </c>
      <c r="F28" s="349">
        <v>0</v>
      </c>
      <c r="G28" s="349">
        <v>0</v>
      </c>
      <c r="H28" s="349">
        <v>223.98088000000001</v>
      </c>
      <c r="I28" s="349">
        <v>2000</v>
      </c>
      <c r="J28" s="349">
        <v>0</v>
      </c>
      <c r="K28" s="340" t="s">
        <v>229</v>
      </c>
      <c r="L28" s="359"/>
    </row>
    <row r="29" spans="1:12" ht="15.4" x14ac:dyDescent="0.45">
      <c r="A29" s="42"/>
      <c r="B29" s="340" t="s">
        <v>226</v>
      </c>
      <c r="C29" s="356">
        <v>2855.9838300000001</v>
      </c>
      <c r="D29" s="350">
        <v>0</v>
      </c>
      <c r="E29" s="350">
        <v>0</v>
      </c>
      <c r="F29" s="349">
        <v>7.5</v>
      </c>
      <c r="G29" s="349">
        <v>1534.5052900000001</v>
      </c>
      <c r="H29" s="349">
        <v>803.83854000000008</v>
      </c>
      <c r="I29" s="349">
        <v>510.14</v>
      </c>
      <c r="J29" s="349">
        <v>0</v>
      </c>
      <c r="K29" s="340" t="s">
        <v>227</v>
      </c>
      <c r="L29" s="359"/>
    </row>
    <row r="30" spans="1:12" ht="15.4" x14ac:dyDescent="0.45">
      <c r="A30" s="42"/>
      <c r="B30" s="340" t="s">
        <v>298</v>
      </c>
      <c r="C30" s="356">
        <v>2763.6</v>
      </c>
      <c r="D30" s="349">
        <v>0</v>
      </c>
      <c r="E30" s="349">
        <v>0</v>
      </c>
      <c r="F30" s="349">
        <v>1030</v>
      </c>
      <c r="G30" s="349">
        <v>0</v>
      </c>
      <c r="H30" s="349">
        <v>1690</v>
      </c>
      <c r="I30" s="349">
        <v>43.6</v>
      </c>
      <c r="J30" s="349">
        <v>0</v>
      </c>
      <c r="K30" s="101" t="s">
        <v>299</v>
      </c>
      <c r="L30" s="359"/>
    </row>
    <row r="31" spans="1:12" ht="15.4" x14ac:dyDescent="0.45">
      <c r="A31" s="42"/>
      <c r="B31" s="340" t="s">
        <v>213</v>
      </c>
      <c r="C31" s="356">
        <v>2239.7158100000001</v>
      </c>
      <c r="D31" s="349">
        <v>320</v>
      </c>
      <c r="E31" s="350">
        <v>194.48500000000001</v>
      </c>
      <c r="F31" s="349">
        <v>23</v>
      </c>
      <c r="G31" s="349">
        <v>6.0863999999999994</v>
      </c>
      <c r="H31" s="349">
        <v>1209.7001399999999</v>
      </c>
      <c r="I31" s="362">
        <v>486.44427000000002</v>
      </c>
      <c r="J31" s="353">
        <v>0</v>
      </c>
      <c r="K31" s="101" t="s">
        <v>214</v>
      </c>
      <c r="L31" s="359"/>
    </row>
    <row r="32" spans="1:12" ht="15.4" x14ac:dyDescent="0.45">
      <c r="B32" s="340" t="s">
        <v>438</v>
      </c>
      <c r="C32" s="356">
        <v>1500</v>
      </c>
      <c r="D32" s="349">
        <v>0</v>
      </c>
      <c r="E32" s="350">
        <v>0</v>
      </c>
      <c r="F32" s="349">
        <v>0</v>
      </c>
      <c r="G32" s="349">
        <v>0</v>
      </c>
      <c r="H32" s="349">
        <v>0</v>
      </c>
      <c r="I32" s="349">
        <v>1500</v>
      </c>
      <c r="J32" s="349">
        <v>0</v>
      </c>
      <c r="K32" s="101" t="s">
        <v>439</v>
      </c>
      <c r="L32" s="359"/>
    </row>
    <row r="33" spans="1:12" ht="15.4" x14ac:dyDescent="0.45">
      <c r="A33" s="42"/>
      <c r="B33" s="340" t="s">
        <v>252</v>
      </c>
      <c r="C33" s="356">
        <v>1470.8255200000001</v>
      </c>
      <c r="D33" s="350">
        <v>0</v>
      </c>
      <c r="E33" s="350">
        <v>7.9720000000000004</v>
      </c>
      <c r="F33" s="349">
        <v>10</v>
      </c>
      <c r="G33" s="349">
        <v>0</v>
      </c>
      <c r="H33" s="349">
        <v>1390.95352</v>
      </c>
      <c r="I33" s="349">
        <v>61.9</v>
      </c>
      <c r="J33" s="349">
        <v>0</v>
      </c>
      <c r="K33" s="340" t="s">
        <v>253</v>
      </c>
      <c r="L33" s="359"/>
    </row>
    <row r="34" spans="1:12" ht="15.4" x14ac:dyDescent="0.45">
      <c r="A34" s="42"/>
      <c r="B34" s="340" t="s">
        <v>259</v>
      </c>
      <c r="C34" s="356">
        <v>987.51834000000008</v>
      </c>
      <c r="D34" s="349">
        <v>0</v>
      </c>
      <c r="E34" s="350">
        <v>0</v>
      </c>
      <c r="F34" s="349">
        <v>26.75</v>
      </c>
      <c r="G34" s="349">
        <v>4.4999999999999998E-2</v>
      </c>
      <c r="H34" s="349">
        <v>425.22334000000001</v>
      </c>
      <c r="I34" s="349">
        <v>535.5</v>
      </c>
      <c r="J34" s="349">
        <v>0</v>
      </c>
      <c r="K34" s="101" t="s">
        <v>260</v>
      </c>
      <c r="L34" s="359"/>
    </row>
    <row r="35" spans="1:12" ht="15.4" x14ac:dyDescent="0.45">
      <c r="A35" s="42"/>
      <c r="B35" s="340" t="s">
        <v>332</v>
      </c>
      <c r="C35" s="356">
        <v>951.42435</v>
      </c>
      <c r="D35" s="349">
        <v>10.02435</v>
      </c>
      <c r="E35" s="350">
        <v>16.2</v>
      </c>
      <c r="F35" s="349">
        <v>0</v>
      </c>
      <c r="G35" s="349">
        <v>5</v>
      </c>
      <c r="H35" s="349">
        <v>628.4</v>
      </c>
      <c r="I35" s="362">
        <v>291.8</v>
      </c>
      <c r="J35" s="353">
        <v>0</v>
      </c>
      <c r="K35" s="101" t="s">
        <v>334</v>
      </c>
      <c r="L35" s="359"/>
    </row>
    <row r="36" spans="1:12" ht="15.4" x14ac:dyDescent="0.45">
      <c r="B36" s="340" t="s">
        <v>296</v>
      </c>
      <c r="C36" s="356">
        <v>830.62270000000001</v>
      </c>
      <c r="D36" s="349">
        <v>0</v>
      </c>
      <c r="E36" s="350">
        <v>68</v>
      </c>
      <c r="F36" s="349">
        <v>0</v>
      </c>
      <c r="G36" s="349">
        <v>0</v>
      </c>
      <c r="H36" s="349">
        <v>757.53769999999997</v>
      </c>
      <c r="I36" s="349">
        <v>5.085</v>
      </c>
      <c r="J36" s="349">
        <v>0</v>
      </c>
      <c r="K36" s="101" t="s">
        <v>297</v>
      </c>
      <c r="L36" s="359"/>
    </row>
    <row r="37" spans="1:12" ht="15.4" x14ac:dyDescent="0.45">
      <c r="A37" s="42"/>
      <c r="B37" s="340" t="s">
        <v>269</v>
      </c>
      <c r="C37" s="356">
        <v>736.75509999999997</v>
      </c>
      <c r="D37" s="350">
        <v>0</v>
      </c>
      <c r="E37" s="350">
        <v>0</v>
      </c>
      <c r="F37" s="349">
        <v>0</v>
      </c>
      <c r="G37" s="349">
        <v>0</v>
      </c>
      <c r="H37" s="349">
        <v>702.7681</v>
      </c>
      <c r="I37" s="349">
        <v>33.987000000000002</v>
      </c>
      <c r="J37" s="349">
        <v>0</v>
      </c>
      <c r="K37" s="340" t="s">
        <v>270</v>
      </c>
      <c r="L37" s="359"/>
    </row>
    <row r="38" spans="1:12" ht="15.4" x14ac:dyDescent="0.45">
      <c r="A38" s="42"/>
      <c r="B38" s="340" t="s">
        <v>245</v>
      </c>
      <c r="C38" s="356">
        <v>648.60732000000007</v>
      </c>
      <c r="D38" s="350">
        <v>0</v>
      </c>
      <c r="E38" s="350">
        <v>0</v>
      </c>
      <c r="F38" s="349">
        <v>0</v>
      </c>
      <c r="G38" s="349">
        <v>0</v>
      </c>
      <c r="H38" s="349">
        <v>505.68732</v>
      </c>
      <c r="I38" s="349">
        <v>142.91999999999999</v>
      </c>
      <c r="J38" s="349">
        <v>0</v>
      </c>
      <c r="K38" s="340" t="s">
        <v>246</v>
      </c>
      <c r="L38" s="359"/>
    </row>
    <row r="39" spans="1:12" ht="15.4" x14ac:dyDescent="0.45">
      <c r="A39" s="42"/>
      <c r="B39" s="340" t="s">
        <v>266</v>
      </c>
      <c r="C39" s="356">
        <v>610</v>
      </c>
      <c r="D39" s="350">
        <v>0</v>
      </c>
      <c r="E39" s="350">
        <v>0</v>
      </c>
      <c r="F39" s="349">
        <v>0</v>
      </c>
      <c r="G39" s="349">
        <v>0</v>
      </c>
      <c r="H39" s="349">
        <v>0</v>
      </c>
      <c r="I39" s="349">
        <v>610</v>
      </c>
      <c r="J39" s="349">
        <v>0</v>
      </c>
      <c r="K39" s="340" t="s">
        <v>266</v>
      </c>
      <c r="L39" s="359"/>
    </row>
    <row r="40" spans="1:12" ht="15.4" x14ac:dyDescent="0.45">
      <c r="A40" s="42"/>
      <c r="B40" s="340" t="s">
        <v>191</v>
      </c>
      <c r="C40" s="356">
        <v>603.00811999999996</v>
      </c>
      <c r="D40" s="350">
        <v>0</v>
      </c>
      <c r="E40" s="350">
        <v>0</v>
      </c>
      <c r="F40" s="349">
        <v>280</v>
      </c>
      <c r="G40" s="349">
        <v>0</v>
      </c>
      <c r="H40" s="349">
        <v>178.00811999999999</v>
      </c>
      <c r="I40" s="349">
        <v>145</v>
      </c>
      <c r="J40" s="349">
        <v>0</v>
      </c>
      <c r="K40" s="340" t="s">
        <v>192</v>
      </c>
      <c r="L40" s="359"/>
    </row>
    <row r="41" spans="1:12" ht="15.4" x14ac:dyDescent="0.45">
      <c r="A41" s="42"/>
      <c r="B41" s="340" t="s">
        <v>272</v>
      </c>
      <c r="C41" s="356">
        <v>583.15016999999989</v>
      </c>
      <c r="D41" s="350">
        <v>0</v>
      </c>
      <c r="E41" s="350">
        <v>0</v>
      </c>
      <c r="F41" s="349">
        <v>10.804969999999999</v>
      </c>
      <c r="G41" s="349">
        <v>0</v>
      </c>
      <c r="H41" s="349">
        <v>403.20585</v>
      </c>
      <c r="I41" s="349">
        <v>169.13935000000001</v>
      </c>
      <c r="J41" s="349">
        <v>0</v>
      </c>
      <c r="K41" s="340" t="s">
        <v>273</v>
      </c>
      <c r="L41" s="359"/>
    </row>
    <row r="42" spans="1:12" ht="15.4" x14ac:dyDescent="0.45">
      <c r="A42" s="42"/>
      <c r="B42" s="340" t="s">
        <v>247</v>
      </c>
      <c r="C42" s="356">
        <v>567.04999999999995</v>
      </c>
      <c r="D42" s="349">
        <v>0</v>
      </c>
      <c r="E42" s="350">
        <v>0</v>
      </c>
      <c r="F42" s="349">
        <v>50</v>
      </c>
      <c r="G42" s="349">
        <v>0</v>
      </c>
      <c r="H42" s="349">
        <v>517.04999999999995</v>
      </c>
      <c r="I42" s="349">
        <v>0</v>
      </c>
      <c r="J42" s="349">
        <v>0</v>
      </c>
      <c r="K42" s="101" t="s">
        <v>248</v>
      </c>
      <c r="L42" s="359"/>
    </row>
    <row r="43" spans="1:12" ht="15.4" x14ac:dyDescent="0.45">
      <c r="A43" s="42"/>
      <c r="B43" s="340" t="s">
        <v>199</v>
      </c>
      <c r="C43" s="356">
        <v>523.00065999999993</v>
      </c>
      <c r="D43" s="350">
        <v>0</v>
      </c>
      <c r="E43" s="350">
        <v>0</v>
      </c>
      <c r="F43" s="349">
        <v>0</v>
      </c>
      <c r="G43" s="349">
        <v>29.826560000000001</v>
      </c>
      <c r="H43" s="349">
        <v>0</v>
      </c>
      <c r="I43" s="349">
        <v>493.17409999999995</v>
      </c>
      <c r="J43" s="349">
        <v>0</v>
      </c>
      <c r="K43" s="340" t="s">
        <v>200</v>
      </c>
      <c r="L43" s="359"/>
    </row>
    <row r="44" spans="1:12" ht="15.4" x14ac:dyDescent="0.45">
      <c r="A44" s="42"/>
      <c r="B44" s="340" t="s">
        <v>217</v>
      </c>
      <c r="C44" s="356">
        <v>480.97470999999996</v>
      </c>
      <c r="D44" s="350">
        <v>0</v>
      </c>
      <c r="E44" s="350">
        <v>91.26536999999999</v>
      </c>
      <c r="F44" s="349">
        <v>0</v>
      </c>
      <c r="G44" s="349">
        <v>0</v>
      </c>
      <c r="H44" s="349">
        <v>316.05072999999999</v>
      </c>
      <c r="I44" s="349">
        <v>73.658609999999996</v>
      </c>
      <c r="J44" s="349">
        <v>0</v>
      </c>
      <c r="K44" s="340" t="s">
        <v>218</v>
      </c>
      <c r="L44" s="359"/>
    </row>
    <row r="45" spans="1:12" ht="15.4" x14ac:dyDescent="0.45">
      <c r="A45" s="42"/>
      <c r="B45" s="340" t="s">
        <v>376</v>
      </c>
      <c r="C45" s="356">
        <v>399.39345999999995</v>
      </c>
      <c r="D45" s="350">
        <v>0</v>
      </c>
      <c r="E45" s="350">
        <v>0</v>
      </c>
      <c r="F45" s="349">
        <v>0</v>
      </c>
      <c r="G45" s="349">
        <v>0</v>
      </c>
      <c r="H45" s="349">
        <v>135.69134</v>
      </c>
      <c r="I45" s="349">
        <v>263.70211999999998</v>
      </c>
      <c r="J45" s="349">
        <v>0</v>
      </c>
      <c r="K45" s="340" t="s">
        <v>377</v>
      </c>
      <c r="L45" s="359"/>
    </row>
    <row r="46" spans="1:12" ht="15.4" x14ac:dyDescent="0.45">
      <c r="A46" s="42"/>
      <c r="B46" s="340" t="s">
        <v>223</v>
      </c>
      <c r="C46" s="356">
        <v>354.5</v>
      </c>
      <c r="D46" s="350">
        <v>0</v>
      </c>
      <c r="E46" s="350">
        <v>0</v>
      </c>
      <c r="F46" s="349">
        <v>0</v>
      </c>
      <c r="G46" s="349">
        <v>0</v>
      </c>
      <c r="H46" s="349">
        <v>0</v>
      </c>
      <c r="I46" s="349">
        <v>354.5</v>
      </c>
      <c r="J46" s="349">
        <v>0</v>
      </c>
      <c r="K46" s="340" t="s">
        <v>223</v>
      </c>
      <c r="L46" s="359"/>
    </row>
    <row r="47" spans="1:12" ht="15.4" x14ac:dyDescent="0.45">
      <c r="A47" s="42"/>
      <c r="B47" s="340" t="s">
        <v>365</v>
      </c>
      <c r="C47" s="356">
        <v>330</v>
      </c>
      <c r="D47" s="350">
        <v>0</v>
      </c>
      <c r="E47" s="350">
        <v>0</v>
      </c>
      <c r="F47" s="349">
        <v>330</v>
      </c>
      <c r="G47" s="349">
        <v>0</v>
      </c>
      <c r="H47" s="349">
        <v>0</v>
      </c>
      <c r="I47" s="349">
        <v>0</v>
      </c>
      <c r="J47" s="349">
        <v>0</v>
      </c>
      <c r="K47" s="340" t="s">
        <v>365</v>
      </c>
      <c r="L47" s="359"/>
    </row>
    <row r="48" spans="1:12" ht="15.4" x14ac:dyDescent="0.45">
      <c r="A48" s="42"/>
      <c r="B48" s="340" t="s">
        <v>254</v>
      </c>
      <c r="C48" s="356">
        <v>288.65300000000002</v>
      </c>
      <c r="D48" s="349">
        <v>0</v>
      </c>
      <c r="E48" s="350">
        <v>95</v>
      </c>
      <c r="F48" s="349">
        <v>0</v>
      </c>
      <c r="G48" s="349">
        <v>0</v>
      </c>
      <c r="H48" s="349">
        <v>118.813</v>
      </c>
      <c r="I48" s="349">
        <v>74.84</v>
      </c>
      <c r="J48" s="349">
        <v>0</v>
      </c>
      <c r="K48" s="101" t="s">
        <v>254</v>
      </c>
      <c r="L48" s="359"/>
    </row>
    <row r="49" spans="1:12" ht="15.4" x14ac:dyDescent="0.45">
      <c r="A49" s="42"/>
      <c r="B49" s="340" t="s">
        <v>339</v>
      </c>
      <c r="C49" s="356">
        <v>283.55649</v>
      </c>
      <c r="D49" s="350">
        <v>0</v>
      </c>
      <c r="E49" s="350">
        <v>0</v>
      </c>
      <c r="F49" s="349">
        <v>0</v>
      </c>
      <c r="G49" s="349">
        <v>0</v>
      </c>
      <c r="H49" s="349">
        <v>283.25648999999999</v>
      </c>
      <c r="I49" s="349">
        <v>0.3</v>
      </c>
      <c r="J49" s="349">
        <v>0</v>
      </c>
      <c r="K49" s="340" t="s">
        <v>340</v>
      </c>
      <c r="L49" s="359"/>
    </row>
    <row r="50" spans="1:12" ht="15.75" thickBot="1" x14ac:dyDescent="0.5">
      <c r="A50" s="42"/>
      <c r="B50" s="333" t="s">
        <v>448</v>
      </c>
      <c r="C50" s="360">
        <v>1546.2835199999213</v>
      </c>
      <c r="D50" s="360">
        <v>20</v>
      </c>
      <c r="E50" s="360">
        <v>186.02947000000066</v>
      </c>
      <c r="F50" s="360">
        <v>67.599999999999994</v>
      </c>
      <c r="G50" s="360">
        <v>1.25</v>
      </c>
      <c r="H50" s="360">
        <v>653.21634999999401</v>
      </c>
      <c r="I50" s="360">
        <v>618.18769999998813</v>
      </c>
      <c r="J50" s="361">
        <v>0</v>
      </c>
      <c r="K50" s="333" t="s">
        <v>451</v>
      </c>
    </row>
    <row r="51" spans="1:12" ht="15.75" thickBot="1" x14ac:dyDescent="0.5">
      <c r="A51" s="42"/>
      <c r="B51" s="341" t="s">
        <v>279</v>
      </c>
      <c r="C51" s="358">
        <v>346436.10958999995</v>
      </c>
      <c r="D51" s="342">
        <v>6692.25108</v>
      </c>
      <c r="E51" s="342">
        <v>16037.500969999997</v>
      </c>
      <c r="F51" s="342">
        <v>97855.37652999998</v>
      </c>
      <c r="G51" s="357">
        <v>15638.00416</v>
      </c>
      <c r="H51" s="342">
        <v>71945.942100000015</v>
      </c>
      <c r="I51" s="343">
        <v>138267.03474999999</v>
      </c>
      <c r="J51" s="393">
        <v>0</v>
      </c>
      <c r="K51" s="109" t="s">
        <v>280</v>
      </c>
    </row>
    <row r="52" spans="1:12" ht="15.4" x14ac:dyDescent="0.45">
      <c r="A52" s="42"/>
      <c r="B52" s="26" t="s">
        <v>168</v>
      </c>
      <c r="C52" s="27"/>
      <c r="D52" s="27"/>
      <c r="E52" s="23"/>
      <c r="F52" s="23"/>
      <c r="G52" s="23"/>
      <c r="H52" s="22"/>
      <c r="I52" s="22"/>
      <c r="J52" s="347" t="s">
        <v>169</v>
      </c>
      <c r="K52" s="28"/>
    </row>
    <row r="53" spans="1:12" ht="51" customHeight="1" x14ac:dyDescent="0.45">
      <c r="A53" s="42"/>
      <c r="B53" s="467" t="s">
        <v>446</v>
      </c>
      <c r="C53" s="467"/>
      <c r="D53" s="344"/>
      <c r="E53" s="24"/>
      <c r="F53" s="24"/>
      <c r="G53" s="24"/>
      <c r="H53" s="24"/>
      <c r="I53" s="24"/>
      <c r="J53" s="495" t="s">
        <v>452</v>
      </c>
      <c r="K53" s="495"/>
    </row>
    <row r="54" spans="1:12" ht="15.4" x14ac:dyDescent="0.45">
      <c r="A54" s="42"/>
      <c r="B54" s="467" t="s">
        <v>454</v>
      </c>
      <c r="C54" s="467"/>
      <c r="D54" s="345"/>
      <c r="E54" s="345"/>
      <c r="F54" s="44"/>
      <c r="G54" s="45"/>
      <c r="H54" s="45"/>
      <c r="I54" s="45"/>
      <c r="J54" s="467" t="s">
        <v>453</v>
      </c>
      <c r="K54" s="467"/>
    </row>
    <row r="55" spans="1:12" ht="54.75" customHeight="1" x14ac:dyDescent="0.45">
      <c r="A55" s="42"/>
      <c r="B55" s="467"/>
      <c r="C55" s="467"/>
      <c r="D55" s="46"/>
      <c r="E55" s="46"/>
      <c r="F55" s="46"/>
      <c r="G55" s="46"/>
      <c r="H55" s="46"/>
      <c r="I55" s="46"/>
      <c r="J55" s="467"/>
      <c r="K55" s="467"/>
    </row>
    <row r="56" spans="1:12" ht="15.4" x14ac:dyDescent="0.45">
      <c r="A56" s="42"/>
      <c r="C56" s="309"/>
    </row>
    <row r="57" spans="1:12" ht="15.4" x14ac:dyDescent="0.45">
      <c r="A57" s="42"/>
    </row>
    <row r="58" spans="1:12" ht="15.4" x14ac:dyDescent="0.45">
      <c r="A58" s="42"/>
      <c r="C58" s="309"/>
      <c r="D58" s="309"/>
      <c r="E58" s="309"/>
      <c r="F58" s="309"/>
      <c r="G58" s="309"/>
      <c r="H58" s="309"/>
      <c r="I58" s="309"/>
      <c r="J58" s="309"/>
    </row>
    <row r="59" spans="1:12" ht="15.4" x14ac:dyDescent="0.45">
      <c r="A59" s="42"/>
      <c r="C59" s="309"/>
      <c r="D59" s="309"/>
      <c r="E59" s="309"/>
      <c r="F59" s="309"/>
      <c r="G59" s="309"/>
      <c r="H59" s="309"/>
      <c r="I59" s="309"/>
      <c r="J59" s="309"/>
    </row>
    <row r="60" spans="1:12" ht="15.4" x14ac:dyDescent="0.45">
      <c r="A60" s="42"/>
    </row>
    <row r="61" spans="1:12" ht="15.4" x14ac:dyDescent="0.45">
      <c r="A61" s="42"/>
    </row>
    <row r="62" spans="1:12" ht="15.4" x14ac:dyDescent="0.45">
      <c r="A62" s="42"/>
    </row>
    <row r="63" spans="1:12" ht="15.4" x14ac:dyDescent="0.45">
      <c r="A63" s="42"/>
    </row>
    <row r="64" spans="1:12" x14ac:dyDescent="0.45">
      <c r="C64" s="309"/>
      <c r="D64" s="309"/>
      <c r="E64" s="309"/>
      <c r="F64" s="309"/>
      <c r="G64" s="309"/>
      <c r="H64" s="309"/>
      <c r="I64" s="309"/>
      <c r="J64" s="309"/>
    </row>
    <row r="65" spans="1:1" ht="15.4" x14ac:dyDescent="0.45">
      <c r="A65" s="42"/>
    </row>
    <row r="66" spans="1:1" ht="15.4" x14ac:dyDescent="0.45">
      <c r="A66" s="42"/>
    </row>
    <row r="67" spans="1:1" ht="15.4" x14ac:dyDescent="0.45">
      <c r="A67" s="42"/>
    </row>
    <row r="68" spans="1:1" ht="15.4" x14ac:dyDescent="0.45">
      <c r="A68" s="42"/>
    </row>
    <row r="69" spans="1:1" ht="15.4" x14ac:dyDescent="0.45">
      <c r="A69" s="42"/>
    </row>
    <row r="70" spans="1:1" ht="15.75" customHeight="1" x14ac:dyDescent="0.45">
      <c r="A70" s="42"/>
    </row>
    <row r="71" spans="1:1" ht="15.75" customHeight="1" x14ac:dyDescent="0.45">
      <c r="A71" s="42"/>
    </row>
    <row r="72" spans="1:1" ht="15.4" x14ac:dyDescent="0.45">
      <c r="A72" s="42"/>
    </row>
    <row r="73" spans="1:1" ht="15.4" x14ac:dyDescent="0.45">
      <c r="A73" s="42"/>
    </row>
    <row r="74" spans="1:1" ht="15.4" x14ac:dyDescent="0.45">
      <c r="A74" s="42"/>
    </row>
    <row r="75" spans="1:1" ht="15.4" x14ac:dyDescent="0.45">
      <c r="A75" s="42"/>
    </row>
    <row r="76" spans="1:1" ht="15.4" x14ac:dyDescent="0.45">
      <c r="A76" s="42"/>
    </row>
    <row r="77" spans="1:1" ht="15.4" x14ac:dyDescent="0.45">
      <c r="A77" s="42"/>
    </row>
    <row r="78" spans="1:1" ht="15.4" x14ac:dyDescent="0.45">
      <c r="A78" s="42"/>
    </row>
    <row r="79" spans="1:1" ht="15.4" x14ac:dyDescent="0.45">
      <c r="A79" s="42"/>
    </row>
    <row r="80" spans="1:1" ht="15.4" x14ac:dyDescent="0.45">
      <c r="A80" s="42"/>
    </row>
    <row r="81" spans="1:1" ht="53.25" customHeight="1" x14ac:dyDescent="0.45">
      <c r="A81" s="42"/>
    </row>
    <row r="82" spans="1:1" ht="15.75" customHeight="1" x14ac:dyDescent="0.45">
      <c r="A82" s="42"/>
    </row>
    <row r="83" spans="1:1" ht="47.25" customHeight="1" x14ac:dyDescent="0.45">
      <c r="A83" s="42"/>
    </row>
    <row r="84" spans="1:1" ht="15.4" x14ac:dyDescent="0.45">
      <c r="A84" s="42"/>
    </row>
    <row r="85" spans="1:1" ht="15.4" x14ac:dyDescent="0.45">
      <c r="A85" s="42"/>
    </row>
    <row r="86" spans="1:1" ht="15.4" x14ac:dyDescent="0.45">
      <c r="A86" s="42"/>
    </row>
  </sheetData>
  <mergeCells count="18">
    <mergeCell ref="H4:K4"/>
    <mergeCell ref="G6:J6"/>
    <mergeCell ref="K6:K8"/>
    <mergeCell ref="J7:J8"/>
    <mergeCell ref="B53:C53"/>
    <mergeCell ref="J53:K53"/>
    <mergeCell ref="B4:D4"/>
    <mergeCell ref="B54:C55"/>
    <mergeCell ref="G7:G8"/>
    <mergeCell ref="H7:H8"/>
    <mergeCell ref="I7:I8"/>
    <mergeCell ref="J54:K55"/>
    <mergeCell ref="B6:B8"/>
    <mergeCell ref="C6:C8"/>
    <mergeCell ref="D6:F6"/>
    <mergeCell ref="D7:D8"/>
    <mergeCell ref="E7:E8"/>
    <mergeCell ref="F7:F8"/>
  </mergeCells>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O104"/>
  <sheetViews>
    <sheetView topLeftCell="C1" zoomScale="85" zoomScaleNormal="85" workbookViewId="0">
      <selection activeCell="D56" sqref="D56"/>
    </sheetView>
  </sheetViews>
  <sheetFormatPr defaultColWidth="8.86328125" defaultRowHeight="14.25" x14ac:dyDescent="0.45"/>
  <cols>
    <col min="1" max="1" width="10.3984375" style="219" customWidth="1"/>
    <col min="2" max="2" width="6.3984375" style="64" bestFit="1" customWidth="1"/>
    <col min="3" max="3" width="11" customWidth="1"/>
    <col min="4" max="4" width="32.1328125" customWidth="1"/>
    <col min="5" max="5" width="17.1328125" customWidth="1"/>
    <col min="6" max="6" width="15.3984375" customWidth="1"/>
    <col min="7" max="7" width="15.59765625" customWidth="1"/>
    <col min="8" max="8" width="15.73046875" customWidth="1"/>
    <col min="9" max="9" width="13.59765625" customWidth="1"/>
    <col min="10" max="10" width="13" customWidth="1"/>
    <col min="11" max="11" width="17.3984375" customWidth="1"/>
    <col min="12" max="12" width="33" customWidth="1"/>
    <col min="13" max="14" width="9.1328125"/>
    <col min="15" max="15" width="22.1328125" style="64" customWidth="1"/>
    <col min="16" max="256" width="9.1328125" style="64"/>
    <col min="257" max="257" width="10.3984375" style="64" customWidth="1"/>
    <col min="258" max="258" width="6.3984375" style="64" bestFit="1" customWidth="1"/>
    <col min="259" max="259" width="28.3984375" style="64" customWidth="1"/>
    <col min="260" max="260" width="18.86328125" style="64" customWidth="1"/>
    <col min="261" max="261" width="18.1328125" style="64" customWidth="1"/>
    <col min="262" max="262" width="19.265625" style="64" customWidth="1"/>
    <col min="263" max="263" width="19.86328125" style="64" customWidth="1"/>
    <col min="264" max="264" width="19.3984375" style="64" customWidth="1"/>
    <col min="265" max="265" width="17.86328125" style="64" customWidth="1"/>
    <col min="266" max="266" width="22.73046875" style="64" customWidth="1"/>
    <col min="267" max="267" width="34.73046875" style="64" customWidth="1"/>
    <col min="268" max="270" width="9.1328125" style="64" customWidth="1"/>
    <col min="271" max="512" width="9.1328125" style="64"/>
    <col min="513" max="513" width="10.3984375" style="64" customWidth="1"/>
    <col min="514" max="514" width="6.3984375" style="64" bestFit="1" customWidth="1"/>
    <col min="515" max="515" width="28.3984375" style="64" customWidth="1"/>
    <col min="516" max="516" width="18.86328125" style="64" customWidth="1"/>
    <col min="517" max="517" width="18.1328125" style="64" customWidth="1"/>
    <col min="518" max="518" width="19.265625" style="64" customWidth="1"/>
    <col min="519" max="519" width="19.86328125" style="64" customWidth="1"/>
    <col min="520" max="520" width="19.3984375" style="64" customWidth="1"/>
    <col min="521" max="521" width="17.86328125" style="64" customWidth="1"/>
    <col min="522" max="522" width="22.73046875" style="64" customWidth="1"/>
    <col min="523" max="523" width="34.73046875" style="64" customWidth="1"/>
    <col min="524" max="526" width="9.1328125" style="64" customWidth="1"/>
    <col min="527" max="768" width="9.1328125" style="64"/>
    <col min="769" max="769" width="10.3984375" style="64" customWidth="1"/>
    <col min="770" max="770" width="6.3984375" style="64" bestFit="1" customWidth="1"/>
    <col min="771" max="771" width="28.3984375" style="64" customWidth="1"/>
    <col min="772" max="772" width="18.86328125" style="64" customWidth="1"/>
    <col min="773" max="773" width="18.1328125" style="64" customWidth="1"/>
    <col min="774" max="774" width="19.265625" style="64" customWidth="1"/>
    <col min="775" max="775" width="19.86328125" style="64" customWidth="1"/>
    <col min="776" max="776" width="19.3984375" style="64" customWidth="1"/>
    <col min="777" max="777" width="17.86328125" style="64" customWidth="1"/>
    <col min="778" max="778" width="22.73046875" style="64" customWidth="1"/>
    <col min="779" max="779" width="34.73046875" style="64" customWidth="1"/>
    <col min="780" max="782" width="9.1328125" style="64" customWidth="1"/>
    <col min="783" max="1024" width="9.1328125" style="64"/>
    <col min="1025" max="1025" width="10.3984375" style="64" customWidth="1"/>
    <col min="1026" max="1026" width="6.3984375" style="64" bestFit="1" customWidth="1"/>
    <col min="1027" max="1027" width="28.3984375" style="64" customWidth="1"/>
    <col min="1028" max="1028" width="18.86328125" style="64" customWidth="1"/>
    <col min="1029" max="1029" width="18.1328125" style="64" customWidth="1"/>
    <col min="1030" max="1030" width="19.265625" style="64" customWidth="1"/>
    <col min="1031" max="1031" width="19.86328125" style="64" customWidth="1"/>
    <col min="1032" max="1032" width="19.3984375" style="64" customWidth="1"/>
    <col min="1033" max="1033" width="17.86328125" style="64" customWidth="1"/>
    <col min="1034" max="1034" width="22.73046875" style="64" customWidth="1"/>
    <col min="1035" max="1035" width="34.73046875" style="64" customWidth="1"/>
    <col min="1036" max="1038" width="9.1328125" style="64" customWidth="1"/>
    <col min="1039" max="1280" width="9.1328125" style="64"/>
    <col min="1281" max="1281" width="10.3984375" style="64" customWidth="1"/>
    <col min="1282" max="1282" width="6.3984375" style="64" bestFit="1" customWidth="1"/>
    <col min="1283" max="1283" width="28.3984375" style="64" customWidth="1"/>
    <col min="1284" max="1284" width="18.86328125" style="64" customWidth="1"/>
    <col min="1285" max="1285" width="18.1328125" style="64" customWidth="1"/>
    <col min="1286" max="1286" width="19.265625" style="64" customWidth="1"/>
    <col min="1287" max="1287" width="19.86328125" style="64" customWidth="1"/>
    <col min="1288" max="1288" width="19.3984375" style="64" customWidth="1"/>
    <col min="1289" max="1289" width="17.86328125" style="64" customWidth="1"/>
    <col min="1290" max="1290" width="22.73046875" style="64" customWidth="1"/>
    <col min="1291" max="1291" width="34.73046875" style="64" customWidth="1"/>
    <col min="1292" max="1294" width="9.1328125" style="64" customWidth="1"/>
    <col min="1295" max="1536" width="9.1328125" style="64"/>
    <col min="1537" max="1537" width="10.3984375" style="64" customWidth="1"/>
    <col min="1538" max="1538" width="6.3984375" style="64" bestFit="1" customWidth="1"/>
    <col min="1539" max="1539" width="28.3984375" style="64" customWidth="1"/>
    <col min="1540" max="1540" width="18.86328125" style="64" customWidth="1"/>
    <col min="1541" max="1541" width="18.1328125" style="64" customWidth="1"/>
    <col min="1542" max="1542" width="19.265625" style="64" customWidth="1"/>
    <col min="1543" max="1543" width="19.86328125" style="64" customWidth="1"/>
    <col min="1544" max="1544" width="19.3984375" style="64" customWidth="1"/>
    <col min="1545" max="1545" width="17.86328125" style="64" customWidth="1"/>
    <col min="1546" max="1546" width="22.73046875" style="64" customWidth="1"/>
    <col min="1547" max="1547" width="34.73046875" style="64" customWidth="1"/>
    <col min="1548" max="1550" width="9.1328125" style="64" customWidth="1"/>
    <col min="1551" max="1792" width="9.1328125" style="64"/>
    <col min="1793" max="1793" width="10.3984375" style="64" customWidth="1"/>
    <col min="1794" max="1794" width="6.3984375" style="64" bestFit="1" customWidth="1"/>
    <col min="1795" max="1795" width="28.3984375" style="64" customWidth="1"/>
    <col min="1796" max="1796" width="18.86328125" style="64" customWidth="1"/>
    <col min="1797" max="1797" width="18.1328125" style="64" customWidth="1"/>
    <col min="1798" max="1798" width="19.265625" style="64" customWidth="1"/>
    <col min="1799" max="1799" width="19.86328125" style="64" customWidth="1"/>
    <col min="1800" max="1800" width="19.3984375" style="64" customWidth="1"/>
    <col min="1801" max="1801" width="17.86328125" style="64" customWidth="1"/>
    <col min="1802" max="1802" width="22.73046875" style="64" customWidth="1"/>
    <col min="1803" max="1803" width="34.73046875" style="64" customWidth="1"/>
    <col min="1804" max="1806" width="9.1328125" style="64" customWidth="1"/>
    <col min="1807" max="2048" width="9.1328125" style="64"/>
    <col min="2049" max="2049" width="10.3984375" style="64" customWidth="1"/>
    <col min="2050" max="2050" width="6.3984375" style="64" bestFit="1" customWidth="1"/>
    <col min="2051" max="2051" width="28.3984375" style="64" customWidth="1"/>
    <col min="2052" max="2052" width="18.86328125" style="64" customWidth="1"/>
    <col min="2053" max="2053" width="18.1328125" style="64" customWidth="1"/>
    <col min="2054" max="2054" width="19.265625" style="64" customWidth="1"/>
    <col min="2055" max="2055" width="19.86328125" style="64" customWidth="1"/>
    <col min="2056" max="2056" width="19.3984375" style="64" customWidth="1"/>
    <col min="2057" max="2057" width="17.86328125" style="64" customWidth="1"/>
    <col min="2058" max="2058" width="22.73046875" style="64" customWidth="1"/>
    <col min="2059" max="2059" width="34.73046875" style="64" customWidth="1"/>
    <col min="2060" max="2062" width="9.1328125" style="64" customWidth="1"/>
    <col min="2063" max="2304" width="9.1328125" style="64"/>
    <col min="2305" max="2305" width="10.3984375" style="64" customWidth="1"/>
    <col min="2306" max="2306" width="6.3984375" style="64" bestFit="1" customWidth="1"/>
    <col min="2307" max="2307" width="28.3984375" style="64" customWidth="1"/>
    <col min="2308" max="2308" width="18.86328125" style="64" customWidth="1"/>
    <col min="2309" max="2309" width="18.1328125" style="64" customWidth="1"/>
    <col min="2310" max="2310" width="19.265625" style="64" customWidth="1"/>
    <col min="2311" max="2311" width="19.86328125" style="64" customWidth="1"/>
    <col min="2312" max="2312" width="19.3984375" style="64" customWidth="1"/>
    <col min="2313" max="2313" width="17.86328125" style="64" customWidth="1"/>
    <col min="2314" max="2314" width="22.73046875" style="64" customWidth="1"/>
    <col min="2315" max="2315" width="34.73046875" style="64" customWidth="1"/>
    <col min="2316" max="2318" width="9.1328125" style="64" customWidth="1"/>
    <col min="2319" max="2560" width="9.1328125" style="64"/>
    <col min="2561" max="2561" width="10.3984375" style="64" customWidth="1"/>
    <col min="2562" max="2562" width="6.3984375" style="64" bestFit="1" customWidth="1"/>
    <col min="2563" max="2563" width="28.3984375" style="64" customWidth="1"/>
    <col min="2564" max="2564" width="18.86328125" style="64" customWidth="1"/>
    <col min="2565" max="2565" width="18.1328125" style="64" customWidth="1"/>
    <col min="2566" max="2566" width="19.265625" style="64" customWidth="1"/>
    <col min="2567" max="2567" width="19.86328125" style="64" customWidth="1"/>
    <col min="2568" max="2568" width="19.3984375" style="64" customWidth="1"/>
    <col min="2569" max="2569" width="17.86328125" style="64" customWidth="1"/>
    <col min="2570" max="2570" width="22.73046875" style="64" customWidth="1"/>
    <col min="2571" max="2571" width="34.73046875" style="64" customWidth="1"/>
    <col min="2572" max="2574" width="9.1328125" style="64" customWidth="1"/>
    <col min="2575" max="2816" width="9.1328125" style="64"/>
    <col min="2817" max="2817" width="10.3984375" style="64" customWidth="1"/>
    <col min="2818" max="2818" width="6.3984375" style="64" bestFit="1" customWidth="1"/>
    <col min="2819" max="2819" width="28.3984375" style="64" customWidth="1"/>
    <col min="2820" max="2820" width="18.86328125" style="64" customWidth="1"/>
    <col min="2821" max="2821" width="18.1328125" style="64" customWidth="1"/>
    <col min="2822" max="2822" width="19.265625" style="64" customWidth="1"/>
    <col min="2823" max="2823" width="19.86328125" style="64" customWidth="1"/>
    <col min="2824" max="2824" width="19.3984375" style="64" customWidth="1"/>
    <col min="2825" max="2825" width="17.86328125" style="64" customWidth="1"/>
    <col min="2826" max="2826" width="22.73046875" style="64" customWidth="1"/>
    <col min="2827" max="2827" width="34.73046875" style="64" customWidth="1"/>
    <col min="2828" max="2830" width="9.1328125" style="64" customWidth="1"/>
    <col min="2831" max="3072" width="9.1328125" style="64"/>
    <col min="3073" max="3073" width="10.3984375" style="64" customWidth="1"/>
    <col min="3074" max="3074" width="6.3984375" style="64" bestFit="1" customWidth="1"/>
    <col min="3075" max="3075" width="28.3984375" style="64" customWidth="1"/>
    <col min="3076" max="3076" width="18.86328125" style="64" customWidth="1"/>
    <col min="3077" max="3077" width="18.1328125" style="64" customWidth="1"/>
    <col min="3078" max="3078" width="19.265625" style="64" customWidth="1"/>
    <col min="3079" max="3079" width="19.86328125" style="64" customWidth="1"/>
    <col min="3080" max="3080" width="19.3984375" style="64" customWidth="1"/>
    <col min="3081" max="3081" width="17.86328125" style="64" customWidth="1"/>
    <col min="3082" max="3082" width="22.73046875" style="64" customWidth="1"/>
    <col min="3083" max="3083" width="34.73046875" style="64" customWidth="1"/>
    <col min="3084" max="3086" width="9.1328125" style="64" customWidth="1"/>
    <col min="3087" max="3328" width="9.1328125" style="64"/>
    <col min="3329" max="3329" width="10.3984375" style="64" customWidth="1"/>
    <col min="3330" max="3330" width="6.3984375" style="64" bestFit="1" customWidth="1"/>
    <col min="3331" max="3331" width="28.3984375" style="64" customWidth="1"/>
    <col min="3332" max="3332" width="18.86328125" style="64" customWidth="1"/>
    <col min="3333" max="3333" width="18.1328125" style="64" customWidth="1"/>
    <col min="3334" max="3334" width="19.265625" style="64" customWidth="1"/>
    <col min="3335" max="3335" width="19.86328125" style="64" customWidth="1"/>
    <col min="3336" max="3336" width="19.3984375" style="64" customWidth="1"/>
    <col min="3337" max="3337" width="17.86328125" style="64" customWidth="1"/>
    <col min="3338" max="3338" width="22.73046875" style="64" customWidth="1"/>
    <col min="3339" max="3339" width="34.73046875" style="64" customWidth="1"/>
    <col min="3340" max="3342" width="9.1328125" style="64" customWidth="1"/>
    <col min="3343" max="3584" width="9.1328125" style="64"/>
    <col min="3585" max="3585" width="10.3984375" style="64" customWidth="1"/>
    <col min="3586" max="3586" width="6.3984375" style="64" bestFit="1" customWidth="1"/>
    <col min="3587" max="3587" width="28.3984375" style="64" customWidth="1"/>
    <col min="3588" max="3588" width="18.86328125" style="64" customWidth="1"/>
    <col min="3589" max="3589" width="18.1328125" style="64" customWidth="1"/>
    <col min="3590" max="3590" width="19.265625" style="64" customWidth="1"/>
    <col min="3591" max="3591" width="19.86328125" style="64" customWidth="1"/>
    <col min="3592" max="3592" width="19.3984375" style="64" customWidth="1"/>
    <col min="3593" max="3593" width="17.86328125" style="64" customWidth="1"/>
    <col min="3594" max="3594" width="22.73046875" style="64" customWidth="1"/>
    <col min="3595" max="3595" width="34.73046875" style="64" customWidth="1"/>
    <col min="3596" max="3598" width="9.1328125" style="64" customWidth="1"/>
    <col min="3599" max="3840" width="9.1328125" style="64"/>
    <col min="3841" max="3841" width="10.3984375" style="64" customWidth="1"/>
    <col min="3842" max="3842" width="6.3984375" style="64" bestFit="1" customWidth="1"/>
    <col min="3843" max="3843" width="28.3984375" style="64" customWidth="1"/>
    <col min="3844" max="3844" width="18.86328125" style="64" customWidth="1"/>
    <col min="3845" max="3845" width="18.1328125" style="64" customWidth="1"/>
    <col min="3846" max="3846" width="19.265625" style="64" customWidth="1"/>
    <col min="3847" max="3847" width="19.86328125" style="64" customWidth="1"/>
    <col min="3848" max="3848" width="19.3984375" style="64" customWidth="1"/>
    <col min="3849" max="3849" width="17.86328125" style="64" customWidth="1"/>
    <col min="3850" max="3850" width="22.73046875" style="64" customWidth="1"/>
    <col min="3851" max="3851" width="34.73046875" style="64" customWidth="1"/>
    <col min="3852" max="3854" width="9.1328125" style="64" customWidth="1"/>
    <col min="3855" max="4096" width="9.1328125" style="64"/>
    <col min="4097" max="4097" width="10.3984375" style="64" customWidth="1"/>
    <col min="4098" max="4098" width="6.3984375" style="64" bestFit="1" customWidth="1"/>
    <col min="4099" max="4099" width="28.3984375" style="64" customWidth="1"/>
    <col min="4100" max="4100" width="18.86328125" style="64" customWidth="1"/>
    <col min="4101" max="4101" width="18.1328125" style="64" customWidth="1"/>
    <col min="4102" max="4102" width="19.265625" style="64" customWidth="1"/>
    <col min="4103" max="4103" width="19.86328125" style="64" customWidth="1"/>
    <col min="4104" max="4104" width="19.3984375" style="64" customWidth="1"/>
    <col min="4105" max="4105" width="17.86328125" style="64" customWidth="1"/>
    <col min="4106" max="4106" width="22.73046875" style="64" customWidth="1"/>
    <col min="4107" max="4107" width="34.73046875" style="64" customWidth="1"/>
    <col min="4108" max="4110" width="9.1328125" style="64" customWidth="1"/>
    <col min="4111" max="4352" width="9.1328125" style="64"/>
    <col min="4353" max="4353" width="10.3984375" style="64" customWidth="1"/>
    <col min="4354" max="4354" width="6.3984375" style="64" bestFit="1" customWidth="1"/>
    <col min="4355" max="4355" width="28.3984375" style="64" customWidth="1"/>
    <col min="4356" max="4356" width="18.86328125" style="64" customWidth="1"/>
    <col min="4357" max="4357" width="18.1328125" style="64" customWidth="1"/>
    <col min="4358" max="4358" width="19.265625" style="64" customWidth="1"/>
    <col min="4359" max="4359" width="19.86328125" style="64" customWidth="1"/>
    <col min="4360" max="4360" width="19.3984375" style="64" customWidth="1"/>
    <col min="4361" max="4361" width="17.86328125" style="64" customWidth="1"/>
    <col min="4362" max="4362" width="22.73046875" style="64" customWidth="1"/>
    <col min="4363" max="4363" width="34.73046875" style="64" customWidth="1"/>
    <col min="4364" max="4366" width="9.1328125" style="64" customWidth="1"/>
    <col min="4367" max="4608" width="9.1328125" style="64"/>
    <col min="4609" max="4609" width="10.3984375" style="64" customWidth="1"/>
    <col min="4610" max="4610" width="6.3984375" style="64" bestFit="1" customWidth="1"/>
    <col min="4611" max="4611" width="28.3984375" style="64" customWidth="1"/>
    <col min="4612" max="4612" width="18.86328125" style="64" customWidth="1"/>
    <col min="4613" max="4613" width="18.1328125" style="64" customWidth="1"/>
    <col min="4614" max="4614" width="19.265625" style="64" customWidth="1"/>
    <col min="4615" max="4615" width="19.86328125" style="64" customWidth="1"/>
    <col min="4616" max="4616" width="19.3984375" style="64" customWidth="1"/>
    <col min="4617" max="4617" width="17.86328125" style="64" customWidth="1"/>
    <col min="4618" max="4618" width="22.73046875" style="64" customWidth="1"/>
    <col min="4619" max="4619" width="34.73046875" style="64" customWidth="1"/>
    <col min="4620" max="4622" width="9.1328125" style="64" customWidth="1"/>
    <col min="4623" max="4864" width="9.1328125" style="64"/>
    <col min="4865" max="4865" width="10.3984375" style="64" customWidth="1"/>
    <col min="4866" max="4866" width="6.3984375" style="64" bestFit="1" customWidth="1"/>
    <col min="4867" max="4867" width="28.3984375" style="64" customWidth="1"/>
    <col min="4868" max="4868" width="18.86328125" style="64" customWidth="1"/>
    <col min="4869" max="4869" width="18.1328125" style="64" customWidth="1"/>
    <col min="4870" max="4870" width="19.265625" style="64" customWidth="1"/>
    <col min="4871" max="4871" width="19.86328125" style="64" customWidth="1"/>
    <col min="4872" max="4872" width="19.3984375" style="64" customWidth="1"/>
    <col min="4873" max="4873" width="17.86328125" style="64" customWidth="1"/>
    <col min="4874" max="4874" width="22.73046875" style="64" customWidth="1"/>
    <col min="4875" max="4875" width="34.73046875" style="64" customWidth="1"/>
    <col min="4876" max="4878" width="9.1328125" style="64" customWidth="1"/>
    <col min="4879" max="5120" width="9.1328125" style="64"/>
    <col min="5121" max="5121" width="10.3984375" style="64" customWidth="1"/>
    <col min="5122" max="5122" width="6.3984375" style="64" bestFit="1" customWidth="1"/>
    <col min="5123" max="5123" width="28.3984375" style="64" customWidth="1"/>
    <col min="5124" max="5124" width="18.86328125" style="64" customWidth="1"/>
    <col min="5125" max="5125" width="18.1328125" style="64" customWidth="1"/>
    <col min="5126" max="5126" width="19.265625" style="64" customWidth="1"/>
    <col min="5127" max="5127" width="19.86328125" style="64" customWidth="1"/>
    <col min="5128" max="5128" width="19.3984375" style="64" customWidth="1"/>
    <col min="5129" max="5129" width="17.86328125" style="64" customWidth="1"/>
    <col min="5130" max="5130" width="22.73046875" style="64" customWidth="1"/>
    <col min="5131" max="5131" width="34.73046875" style="64" customWidth="1"/>
    <col min="5132" max="5134" width="9.1328125" style="64" customWidth="1"/>
    <col min="5135" max="5376" width="9.1328125" style="64"/>
    <col min="5377" max="5377" width="10.3984375" style="64" customWidth="1"/>
    <col min="5378" max="5378" width="6.3984375" style="64" bestFit="1" customWidth="1"/>
    <col min="5379" max="5379" width="28.3984375" style="64" customWidth="1"/>
    <col min="5380" max="5380" width="18.86328125" style="64" customWidth="1"/>
    <col min="5381" max="5381" width="18.1328125" style="64" customWidth="1"/>
    <col min="5382" max="5382" width="19.265625" style="64" customWidth="1"/>
    <col min="5383" max="5383" width="19.86328125" style="64" customWidth="1"/>
    <col min="5384" max="5384" width="19.3984375" style="64" customWidth="1"/>
    <col min="5385" max="5385" width="17.86328125" style="64" customWidth="1"/>
    <col min="5386" max="5386" width="22.73046875" style="64" customWidth="1"/>
    <col min="5387" max="5387" width="34.73046875" style="64" customWidth="1"/>
    <col min="5388" max="5390" width="9.1328125" style="64" customWidth="1"/>
    <col min="5391" max="5632" width="9.1328125" style="64"/>
    <col min="5633" max="5633" width="10.3984375" style="64" customWidth="1"/>
    <col min="5634" max="5634" width="6.3984375" style="64" bestFit="1" customWidth="1"/>
    <col min="5635" max="5635" width="28.3984375" style="64" customWidth="1"/>
    <col min="5636" max="5636" width="18.86328125" style="64" customWidth="1"/>
    <col min="5637" max="5637" width="18.1328125" style="64" customWidth="1"/>
    <col min="5638" max="5638" width="19.265625" style="64" customWidth="1"/>
    <col min="5639" max="5639" width="19.86328125" style="64" customWidth="1"/>
    <col min="5640" max="5640" width="19.3984375" style="64" customWidth="1"/>
    <col min="5641" max="5641" width="17.86328125" style="64" customWidth="1"/>
    <col min="5642" max="5642" width="22.73046875" style="64" customWidth="1"/>
    <col min="5643" max="5643" width="34.73046875" style="64" customWidth="1"/>
    <col min="5644" max="5646" width="9.1328125" style="64" customWidth="1"/>
    <col min="5647" max="5888" width="9.1328125" style="64"/>
    <col min="5889" max="5889" width="10.3984375" style="64" customWidth="1"/>
    <col min="5890" max="5890" width="6.3984375" style="64" bestFit="1" customWidth="1"/>
    <col min="5891" max="5891" width="28.3984375" style="64" customWidth="1"/>
    <col min="5892" max="5892" width="18.86328125" style="64" customWidth="1"/>
    <col min="5893" max="5893" width="18.1328125" style="64" customWidth="1"/>
    <col min="5894" max="5894" width="19.265625" style="64" customWidth="1"/>
    <col min="5895" max="5895" width="19.86328125" style="64" customWidth="1"/>
    <col min="5896" max="5896" width="19.3984375" style="64" customWidth="1"/>
    <col min="5897" max="5897" width="17.86328125" style="64" customWidth="1"/>
    <col min="5898" max="5898" width="22.73046875" style="64" customWidth="1"/>
    <col min="5899" max="5899" width="34.73046875" style="64" customWidth="1"/>
    <col min="5900" max="5902" width="9.1328125" style="64" customWidth="1"/>
    <col min="5903" max="6144" width="9.1328125" style="64"/>
    <col min="6145" max="6145" width="10.3984375" style="64" customWidth="1"/>
    <col min="6146" max="6146" width="6.3984375" style="64" bestFit="1" customWidth="1"/>
    <col min="6147" max="6147" width="28.3984375" style="64" customWidth="1"/>
    <col min="6148" max="6148" width="18.86328125" style="64" customWidth="1"/>
    <col min="6149" max="6149" width="18.1328125" style="64" customWidth="1"/>
    <col min="6150" max="6150" width="19.265625" style="64" customWidth="1"/>
    <col min="6151" max="6151" width="19.86328125" style="64" customWidth="1"/>
    <col min="6152" max="6152" width="19.3984375" style="64" customWidth="1"/>
    <col min="6153" max="6153" width="17.86328125" style="64" customWidth="1"/>
    <col min="6154" max="6154" width="22.73046875" style="64" customWidth="1"/>
    <col min="6155" max="6155" width="34.73046875" style="64" customWidth="1"/>
    <col min="6156" max="6158" width="9.1328125" style="64" customWidth="1"/>
    <col min="6159" max="6400" width="9.1328125" style="64"/>
    <col min="6401" max="6401" width="10.3984375" style="64" customWidth="1"/>
    <col min="6402" max="6402" width="6.3984375" style="64" bestFit="1" customWidth="1"/>
    <col min="6403" max="6403" width="28.3984375" style="64" customWidth="1"/>
    <col min="6404" max="6404" width="18.86328125" style="64" customWidth="1"/>
    <col min="6405" max="6405" width="18.1328125" style="64" customWidth="1"/>
    <col min="6406" max="6406" width="19.265625" style="64" customWidth="1"/>
    <col min="6407" max="6407" width="19.86328125" style="64" customWidth="1"/>
    <col min="6408" max="6408" width="19.3984375" style="64" customWidth="1"/>
    <col min="6409" max="6409" width="17.86328125" style="64" customWidth="1"/>
    <col min="6410" max="6410" width="22.73046875" style="64" customWidth="1"/>
    <col min="6411" max="6411" width="34.73046875" style="64" customWidth="1"/>
    <col min="6412" max="6414" width="9.1328125" style="64" customWidth="1"/>
    <col min="6415" max="6656" width="9.1328125" style="64"/>
    <col min="6657" max="6657" width="10.3984375" style="64" customWidth="1"/>
    <col min="6658" max="6658" width="6.3984375" style="64" bestFit="1" customWidth="1"/>
    <col min="6659" max="6659" width="28.3984375" style="64" customWidth="1"/>
    <col min="6660" max="6660" width="18.86328125" style="64" customWidth="1"/>
    <col min="6661" max="6661" width="18.1328125" style="64" customWidth="1"/>
    <col min="6662" max="6662" width="19.265625" style="64" customWidth="1"/>
    <col min="6663" max="6663" width="19.86328125" style="64" customWidth="1"/>
    <col min="6664" max="6664" width="19.3984375" style="64" customWidth="1"/>
    <col min="6665" max="6665" width="17.86328125" style="64" customWidth="1"/>
    <col min="6666" max="6666" width="22.73046875" style="64" customWidth="1"/>
    <col min="6667" max="6667" width="34.73046875" style="64" customWidth="1"/>
    <col min="6668" max="6670" width="9.1328125" style="64" customWidth="1"/>
    <col min="6671" max="6912" width="9.1328125" style="64"/>
    <col min="6913" max="6913" width="10.3984375" style="64" customWidth="1"/>
    <col min="6914" max="6914" width="6.3984375" style="64" bestFit="1" customWidth="1"/>
    <col min="6915" max="6915" width="28.3984375" style="64" customWidth="1"/>
    <col min="6916" max="6916" width="18.86328125" style="64" customWidth="1"/>
    <col min="6917" max="6917" width="18.1328125" style="64" customWidth="1"/>
    <col min="6918" max="6918" width="19.265625" style="64" customWidth="1"/>
    <col min="6919" max="6919" width="19.86328125" style="64" customWidth="1"/>
    <col min="6920" max="6920" width="19.3984375" style="64" customWidth="1"/>
    <col min="6921" max="6921" width="17.86328125" style="64" customWidth="1"/>
    <col min="6922" max="6922" width="22.73046875" style="64" customWidth="1"/>
    <col min="6923" max="6923" width="34.73046875" style="64" customWidth="1"/>
    <col min="6924" max="6926" width="9.1328125" style="64" customWidth="1"/>
    <col min="6927" max="7168" width="9.1328125" style="64"/>
    <col min="7169" max="7169" width="10.3984375" style="64" customWidth="1"/>
    <col min="7170" max="7170" width="6.3984375" style="64" bestFit="1" customWidth="1"/>
    <col min="7171" max="7171" width="28.3984375" style="64" customWidth="1"/>
    <col min="7172" max="7172" width="18.86328125" style="64" customWidth="1"/>
    <col min="7173" max="7173" width="18.1328125" style="64" customWidth="1"/>
    <col min="7174" max="7174" width="19.265625" style="64" customWidth="1"/>
    <col min="7175" max="7175" width="19.86328125" style="64" customWidth="1"/>
    <col min="7176" max="7176" width="19.3984375" style="64" customWidth="1"/>
    <col min="7177" max="7177" width="17.86328125" style="64" customWidth="1"/>
    <col min="7178" max="7178" width="22.73046875" style="64" customWidth="1"/>
    <col min="7179" max="7179" width="34.73046875" style="64" customWidth="1"/>
    <col min="7180" max="7182" width="9.1328125" style="64" customWidth="1"/>
    <col min="7183" max="7424" width="9.1328125" style="64"/>
    <col min="7425" max="7425" width="10.3984375" style="64" customWidth="1"/>
    <col min="7426" max="7426" width="6.3984375" style="64" bestFit="1" customWidth="1"/>
    <col min="7427" max="7427" width="28.3984375" style="64" customWidth="1"/>
    <col min="7428" max="7428" width="18.86328125" style="64" customWidth="1"/>
    <col min="7429" max="7429" width="18.1328125" style="64" customWidth="1"/>
    <col min="7430" max="7430" width="19.265625" style="64" customWidth="1"/>
    <col min="7431" max="7431" width="19.86328125" style="64" customWidth="1"/>
    <col min="7432" max="7432" width="19.3984375" style="64" customWidth="1"/>
    <col min="7433" max="7433" width="17.86328125" style="64" customWidth="1"/>
    <col min="7434" max="7434" width="22.73046875" style="64" customWidth="1"/>
    <col min="7435" max="7435" width="34.73046875" style="64" customWidth="1"/>
    <col min="7436" max="7438" width="9.1328125" style="64" customWidth="1"/>
    <col min="7439" max="7680" width="9.1328125" style="64"/>
    <col min="7681" max="7681" width="10.3984375" style="64" customWidth="1"/>
    <col min="7682" max="7682" width="6.3984375" style="64" bestFit="1" customWidth="1"/>
    <col min="7683" max="7683" width="28.3984375" style="64" customWidth="1"/>
    <col min="7684" max="7684" width="18.86328125" style="64" customWidth="1"/>
    <col min="7685" max="7685" width="18.1328125" style="64" customWidth="1"/>
    <col min="7686" max="7686" width="19.265625" style="64" customWidth="1"/>
    <col min="7687" max="7687" width="19.86328125" style="64" customWidth="1"/>
    <col min="7688" max="7688" width="19.3984375" style="64" customWidth="1"/>
    <col min="7689" max="7689" width="17.86328125" style="64" customWidth="1"/>
    <col min="7690" max="7690" width="22.73046875" style="64" customWidth="1"/>
    <col min="7691" max="7691" width="34.73046875" style="64" customWidth="1"/>
    <col min="7692" max="7694" width="9.1328125" style="64" customWidth="1"/>
    <col min="7695" max="7936" width="9.1328125" style="64"/>
    <col min="7937" max="7937" width="10.3984375" style="64" customWidth="1"/>
    <col min="7938" max="7938" width="6.3984375" style="64" bestFit="1" customWidth="1"/>
    <col min="7939" max="7939" width="28.3984375" style="64" customWidth="1"/>
    <col min="7940" max="7940" width="18.86328125" style="64" customWidth="1"/>
    <col min="7941" max="7941" width="18.1328125" style="64" customWidth="1"/>
    <col min="7942" max="7942" width="19.265625" style="64" customWidth="1"/>
    <col min="7943" max="7943" width="19.86328125" style="64" customWidth="1"/>
    <col min="7944" max="7944" width="19.3984375" style="64" customWidth="1"/>
    <col min="7945" max="7945" width="17.86328125" style="64" customWidth="1"/>
    <col min="7946" max="7946" width="22.73046875" style="64" customWidth="1"/>
    <col min="7947" max="7947" width="34.73046875" style="64" customWidth="1"/>
    <col min="7948" max="7950" width="9.1328125" style="64" customWidth="1"/>
    <col min="7951" max="8192" width="9.1328125" style="64"/>
    <col min="8193" max="8193" width="10.3984375" style="64" customWidth="1"/>
    <col min="8194" max="8194" width="6.3984375" style="64" bestFit="1" customWidth="1"/>
    <col min="8195" max="8195" width="28.3984375" style="64" customWidth="1"/>
    <col min="8196" max="8196" width="18.86328125" style="64" customWidth="1"/>
    <col min="8197" max="8197" width="18.1328125" style="64" customWidth="1"/>
    <col min="8198" max="8198" width="19.265625" style="64" customWidth="1"/>
    <col min="8199" max="8199" width="19.86328125" style="64" customWidth="1"/>
    <col min="8200" max="8200" width="19.3984375" style="64" customWidth="1"/>
    <col min="8201" max="8201" width="17.86328125" style="64" customWidth="1"/>
    <col min="8202" max="8202" width="22.73046875" style="64" customWidth="1"/>
    <col min="8203" max="8203" width="34.73046875" style="64" customWidth="1"/>
    <col min="8204" max="8206" width="9.1328125" style="64" customWidth="1"/>
    <col min="8207" max="8448" width="9.1328125" style="64"/>
    <col min="8449" max="8449" width="10.3984375" style="64" customWidth="1"/>
    <col min="8450" max="8450" width="6.3984375" style="64" bestFit="1" customWidth="1"/>
    <col min="8451" max="8451" width="28.3984375" style="64" customWidth="1"/>
    <col min="8452" max="8452" width="18.86328125" style="64" customWidth="1"/>
    <col min="8453" max="8453" width="18.1328125" style="64" customWidth="1"/>
    <col min="8454" max="8454" width="19.265625" style="64" customWidth="1"/>
    <col min="8455" max="8455" width="19.86328125" style="64" customWidth="1"/>
    <col min="8456" max="8456" width="19.3984375" style="64" customWidth="1"/>
    <col min="8457" max="8457" width="17.86328125" style="64" customWidth="1"/>
    <col min="8458" max="8458" width="22.73046875" style="64" customWidth="1"/>
    <col min="8459" max="8459" width="34.73046875" style="64" customWidth="1"/>
    <col min="8460" max="8462" width="9.1328125" style="64" customWidth="1"/>
    <col min="8463" max="8704" width="9.1328125" style="64"/>
    <col min="8705" max="8705" width="10.3984375" style="64" customWidth="1"/>
    <col min="8706" max="8706" width="6.3984375" style="64" bestFit="1" customWidth="1"/>
    <col min="8707" max="8707" width="28.3984375" style="64" customWidth="1"/>
    <col min="8708" max="8708" width="18.86328125" style="64" customWidth="1"/>
    <col min="8709" max="8709" width="18.1328125" style="64" customWidth="1"/>
    <col min="8710" max="8710" width="19.265625" style="64" customWidth="1"/>
    <col min="8711" max="8711" width="19.86328125" style="64" customWidth="1"/>
    <col min="8712" max="8712" width="19.3984375" style="64" customWidth="1"/>
    <col min="8713" max="8713" width="17.86328125" style="64" customWidth="1"/>
    <col min="8714" max="8714" width="22.73046875" style="64" customWidth="1"/>
    <col min="8715" max="8715" width="34.73046875" style="64" customWidth="1"/>
    <col min="8716" max="8718" width="9.1328125" style="64" customWidth="1"/>
    <col min="8719" max="8960" width="9.1328125" style="64"/>
    <col min="8961" max="8961" width="10.3984375" style="64" customWidth="1"/>
    <col min="8962" max="8962" width="6.3984375" style="64" bestFit="1" customWidth="1"/>
    <col min="8963" max="8963" width="28.3984375" style="64" customWidth="1"/>
    <col min="8964" max="8964" width="18.86328125" style="64" customWidth="1"/>
    <col min="8965" max="8965" width="18.1328125" style="64" customWidth="1"/>
    <col min="8966" max="8966" width="19.265625" style="64" customWidth="1"/>
    <col min="8967" max="8967" width="19.86328125" style="64" customWidth="1"/>
    <col min="8968" max="8968" width="19.3984375" style="64" customWidth="1"/>
    <col min="8969" max="8969" width="17.86328125" style="64" customWidth="1"/>
    <col min="8970" max="8970" width="22.73046875" style="64" customWidth="1"/>
    <col min="8971" max="8971" width="34.73046875" style="64" customWidth="1"/>
    <col min="8972" max="8974" width="9.1328125" style="64" customWidth="1"/>
    <col min="8975" max="9216" width="9.1328125" style="64"/>
    <col min="9217" max="9217" width="10.3984375" style="64" customWidth="1"/>
    <col min="9218" max="9218" width="6.3984375" style="64" bestFit="1" customWidth="1"/>
    <col min="9219" max="9219" width="28.3984375" style="64" customWidth="1"/>
    <col min="9220" max="9220" width="18.86328125" style="64" customWidth="1"/>
    <col min="9221" max="9221" width="18.1328125" style="64" customWidth="1"/>
    <col min="9222" max="9222" width="19.265625" style="64" customWidth="1"/>
    <col min="9223" max="9223" width="19.86328125" style="64" customWidth="1"/>
    <col min="9224" max="9224" width="19.3984375" style="64" customWidth="1"/>
    <col min="9225" max="9225" width="17.86328125" style="64" customWidth="1"/>
    <col min="9226" max="9226" width="22.73046875" style="64" customWidth="1"/>
    <col min="9227" max="9227" width="34.73046875" style="64" customWidth="1"/>
    <col min="9228" max="9230" width="9.1328125" style="64" customWidth="1"/>
    <col min="9231" max="9472" width="9.1328125" style="64"/>
    <col min="9473" max="9473" width="10.3984375" style="64" customWidth="1"/>
    <col min="9474" max="9474" width="6.3984375" style="64" bestFit="1" customWidth="1"/>
    <col min="9475" max="9475" width="28.3984375" style="64" customWidth="1"/>
    <col min="9476" max="9476" width="18.86328125" style="64" customWidth="1"/>
    <col min="9477" max="9477" width="18.1328125" style="64" customWidth="1"/>
    <col min="9478" max="9478" width="19.265625" style="64" customWidth="1"/>
    <col min="9479" max="9479" width="19.86328125" style="64" customWidth="1"/>
    <col min="9480" max="9480" width="19.3984375" style="64" customWidth="1"/>
    <col min="9481" max="9481" width="17.86328125" style="64" customWidth="1"/>
    <col min="9482" max="9482" width="22.73046875" style="64" customWidth="1"/>
    <col min="9483" max="9483" width="34.73046875" style="64" customWidth="1"/>
    <col min="9484" max="9486" width="9.1328125" style="64" customWidth="1"/>
    <col min="9487" max="9728" width="9.1328125" style="64"/>
    <col min="9729" max="9729" width="10.3984375" style="64" customWidth="1"/>
    <col min="9730" max="9730" width="6.3984375" style="64" bestFit="1" customWidth="1"/>
    <col min="9731" max="9731" width="28.3984375" style="64" customWidth="1"/>
    <col min="9732" max="9732" width="18.86328125" style="64" customWidth="1"/>
    <col min="9733" max="9733" width="18.1328125" style="64" customWidth="1"/>
    <col min="9734" max="9734" width="19.265625" style="64" customWidth="1"/>
    <col min="9735" max="9735" width="19.86328125" style="64" customWidth="1"/>
    <col min="9736" max="9736" width="19.3984375" style="64" customWidth="1"/>
    <col min="9737" max="9737" width="17.86328125" style="64" customWidth="1"/>
    <col min="9738" max="9738" width="22.73046875" style="64" customWidth="1"/>
    <col min="9739" max="9739" width="34.73046875" style="64" customWidth="1"/>
    <col min="9740" max="9742" width="9.1328125" style="64" customWidth="1"/>
    <col min="9743" max="9984" width="9.1328125" style="64"/>
    <col min="9985" max="9985" width="10.3984375" style="64" customWidth="1"/>
    <col min="9986" max="9986" width="6.3984375" style="64" bestFit="1" customWidth="1"/>
    <col min="9987" max="9987" width="28.3984375" style="64" customWidth="1"/>
    <col min="9988" max="9988" width="18.86328125" style="64" customWidth="1"/>
    <col min="9989" max="9989" width="18.1328125" style="64" customWidth="1"/>
    <col min="9990" max="9990" width="19.265625" style="64" customWidth="1"/>
    <col min="9991" max="9991" width="19.86328125" style="64" customWidth="1"/>
    <col min="9992" max="9992" width="19.3984375" style="64" customWidth="1"/>
    <col min="9993" max="9993" width="17.86328125" style="64" customWidth="1"/>
    <col min="9994" max="9994" width="22.73046875" style="64" customWidth="1"/>
    <col min="9995" max="9995" width="34.73046875" style="64" customWidth="1"/>
    <col min="9996" max="9998" width="9.1328125" style="64" customWidth="1"/>
    <col min="9999" max="10240" width="9.1328125" style="64"/>
    <col min="10241" max="10241" width="10.3984375" style="64" customWidth="1"/>
    <col min="10242" max="10242" width="6.3984375" style="64" bestFit="1" customWidth="1"/>
    <col min="10243" max="10243" width="28.3984375" style="64" customWidth="1"/>
    <col min="10244" max="10244" width="18.86328125" style="64" customWidth="1"/>
    <col min="10245" max="10245" width="18.1328125" style="64" customWidth="1"/>
    <col min="10246" max="10246" width="19.265625" style="64" customWidth="1"/>
    <col min="10247" max="10247" width="19.86328125" style="64" customWidth="1"/>
    <col min="10248" max="10248" width="19.3984375" style="64" customWidth="1"/>
    <col min="10249" max="10249" width="17.86328125" style="64" customWidth="1"/>
    <col min="10250" max="10250" width="22.73046875" style="64" customWidth="1"/>
    <col min="10251" max="10251" width="34.73046875" style="64" customWidth="1"/>
    <col min="10252" max="10254" width="9.1328125" style="64" customWidth="1"/>
    <col min="10255" max="10496" width="9.1328125" style="64"/>
    <col min="10497" max="10497" width="10.3984375" style="64" customWidth="1"/>
    <col min="10498" max="10498" width="6.3984375" style="64" bestFit="1" customWidth="1"/>
    <col min="10499" max="10499" width="28.3984375" style="64" customWidth="1"/>
    <col min="10500" max="10500" width="18.86328125" style="64" customWidth="1"/>
    <col min="10501" max="10501" width="18.1328125" style="64" customWidth="1"/>
    <col min="10502" max="10502" width="19.265625" style="64" customWidth="1"/>
    <col min="10503" max="10503" width="19.86328125" style="64" customWidth="1"/>
    <col min="10504" max="10504" width="19.3984375" style="64" customWidth="1"/>
    <col min="10505" max="10505" width="17.86328125" style="64" customWidth="1"/>
    <col min="10506" max="10506" width="22.73046875" style="64" customWidth="1"/>
    <col min="10507" max="10507" width="34.73046875" style="64" customWidth="1"/>
    <col min="10508" max="10510" width="9.1328125" style="64" customWidth="1"/>
    <col min="10511" max="10752" width="9.1328125" style="64"/>
    <col min="10753" max="10753" width="10.3984375" style="64" customWidth="1"/>
    <col min="10754" max="10754" width="6.3984375" style="64" bestFit="1" customWidth="1"/>
    <col min="10755" max="10755" width="28.3984375" style="64" customWidth="1"/>
    <col min="10756" max="10756" width="18.86328125" style="64" customWidth="1"/>
    <col min="10757" max="10757" width="18.1328125" style="64" customWidth="1"/>
    <col min="10758" max="10758" width="19.265625" style="64" customWidth="1"/>
    <col min="10759" max="10759" width="19.86328125" style="64" customWidth="1"/>
    <col min="10760" max="10760" width="19.3984375" style="64" customWidth="1"/>
    <col min="10761" max="10761" width="17.86328125" style="64" customWidth="1"/>
    <col min="10762" max="10762" width="22.73046875" style="64" customWidth="1"/>
    <col min="10763" max="10763" width="34.73046875" style="64" customWidth="1"/>
    <col min="10764" max="10766" width="9.1328125" style="64" customWidth="1"/>
    <col min="10767" max="11008" width="9.1328125" style="64"/>
    <col min="11009" max="11009" width="10.3984375" style="64" customWidth="1"/>
    <col min="11010" max="11010" width="6.3984375" style="64" bestFit="1" customWidth="1"/>
    <col min="11011" max="11011" width="28.3984375" style="64" customWidth="1"/>
    <col min="11012" max="11012" width="18.86328125" style="64" customWidth="1"/>
    <col min="11013" max="11013" width="18.1328125" style="64" customWidth="1"/>
    <col min="11014" max="11014" width="19.265625" style="64" customWidth="1"/>
    <col min="11015" max="11015" width="19.86328125" style="64" customWidth="1"/>
    <col min="11016" max="11016" width="19.3984375" style="64" customWidth="1"/>
    <col min="11017" max="11017" width="17.86328125" style="64" customWidth="1"/>
    <col min="11018" max="11018" width="22.73046875" style="64" customWidth="1"/>
    <col min="11019" max="11019" width="34.73046875" style="64" customWidth="1"/>
    <col min="11020" max="11022" width="9.1328125" style="64" customWidth="1"/>
    <col min="11023" max="11264" width="9.1328125" style="64"/>
    <col min="11265" max="11265" width="10.3984375" style="64" customWidth="1"/>
    <col min="11266" max="11266" width="6.3984375" style="64" bestFit="1" customWidth="1"/>
    <col min="11267" max="11267" width="28.3984375" style="64" customWidth="1"/>
    <col min="11268" max="11268" width="18.86328125" style="64" customWidth="1"/>
    <col min="11269" max="11269" width="18.1328125" style="64" customWidth="1"/>
    <col min="11270" max="11270" width="19.265625" style="64" customWidth="1"/>
    <col min="11271" max="11271" width="19.86328125" style="64" customWidth="1"/>
    <col min="11272" max="11272" width="19.3984375" style="64" customWidth="1"/>
    <col min="11273" max="11273" width="17.86328125" style="64" customWidth="1"/>
    <col min="11274" max="11274" width="22.73046875" style="64" customWidth="1"/>
    <col min="11275" max="11275" width="34.73046875" style="64" customWidth="1"/>
    <col min="11276" max="11278" width="9.1328125" style="64" customWidth="1"/>
    <col min="11279" max="11520" width="9.1328125" style="64"/>
    <col min="11521" max="11521" width="10.3984375" style="64" customWidth="1"/>
    <col min="11522" max="11522" width="6.3984375" style="64" bestFit="1" customWidth="1"/>
    <col min="11523" max="11523" width="28.3984375" style="64" customWidth="1"/>
    <col min="11524" max="11524" width="18.86328125" style="64" customWidth="1"/>
    <col min="11525" max="11525" width="18.1328125" style="64" customWidth="1"/>
    <col min="11526" max="11526" width="19.265625" style="64" customWidth="1"/>
    <col min="11527" max="11527" width="19.86328125" style="64" customWidth="1"/>
    <col min="11528" max="11528" width="19.3984375" style="64" customWidth="1"/>
    <col min="11529" max="11529" width="17.86328125" style="64" customWidth="1"/>
    <col min="11530" max="11530" width="22.73046875" style="64" customWidth="1"/>
    <col min="11531" max="11531" width="34.73046875" style="64" customWidth="1"/>
    <col min="11532" max="11534" width="9.1328125" style="64" customWidth="1"/>
    <col min="11535" max="11776" width="9.1328125" style="64"/>
    <col min="11777" max="11777" width="10.3984375" style="64" customWidth="1"/>
    <col min="11778" max="11778" width="6.3984375" style="64" bestFit="1" customWidth="1"/>
    <col min="11779" max="11779" width="28.3984375" style="64" customWidth="1"/>
    <col min="11780" max="11780" width="18.86328125" style="64" customWidth="1"/>
    <col min="11781" max="11781" width="18.1328125" style="64" customWidth="1"/>
    <col min="11782" max="11782" width="19.265625" style="64" customWidth="1"/>
    <col min="11783" max="11783" width="19.86328125" style="64" customWidth="1"/>
    <col min="11784" max="11784" width="19.3984375" style="64" customWidth="1"/>
    <col min="11785" max="11785" width="17.86328125" style="64" customWidth="1"/>
    <col min="11786" max="11786" width="22.73046875" style="64" customWidth="1"/>
    <col min="11787" max="11787" width="34.73046875" style="64" customWidth="1"/>
    <col min="11788" max="11790" width="9.1328125" style="64" customWidth="1"/>
    <col min="11791" max="12032" width="9.1328125" style="64"/>
    <col min="12033" max="12033" width="10.3984375" style="64" customWidth="1"/>
    <col min="12034" max="12034" width="6.3984375" style="64" bestFit="1" customWidth="1"/>
    <col min="12035" max="12035" width="28.3984375" style="64" customWidth="1"/>
    <col min="12036" max="12036" width="18.86328125" style="64" customWidth="1"/>
    <col min="12037" max="12037" width="18.1328125" style="64" customWidth="1"/>
    <col min="12038" max="12038" width="19.265625" style="64" customWidth="1"/>
    <col min="12039" max="12039" width="19.86328125" style="64" customWidth="1"/>
    <col min="12040" max="12040" width="19.3984375" style="64" customWidth="1"/>
    <col min="12041" max="12041" width="17.86328125" style="64" customWidth="1"/>
    <col min="12042" max="12042" width="22.73046875" style="64" customWidth="1"/>
    <col min="12043" max="12043" width="34.73046875" style="64" customWidth="1"/>
    <col min="12044" max="12046" width="9.1328125" style="64" customWidth="1"/>
    <col min="12047" max="12288" width="9.1328125" style="64"/>
    <col min="12289" max="12289" width="10.3984375" style="64" customWidth="1"/>
    <col min="12290" max="12290" width="6.3984375" style="64" bestFit="1" customWidth="1"/>
    <col min="12291" max="12291" width="28.3984375" style="64" customWidth="1"/>
    <col min="12292" max="12292" width="18.86328125" style="64" customWidth="1"/>
    <col min="12293" max="12293" width="18.1328125" style="64" customWidth="1"/>
    <col min="12294" max="12294" width="19.265625" style="64" customWidth="1"/>
    <col min="12295" max="12295" width="19.86328125" style="64" customWidth="1"/>
    <col min="12296" max="12296" width="19.3984375" style="64" customWidth="1"/>
    <col min="12297" max="12297" width="17.86328125" style="64" customWidth="1"/>
    <col min="12298" max="12298" width="22.73046875" style="64" customWidth="1"/>
    <col min="12299" max="12299" width="34.73046875" style="64" customWidth="1"/>
    <col min="12300" max="12302" width="9.1328125" style="64" customWidth="1"/>
    <col min="12303" max="12544" width="9.1328125" style="64"/>
    <col min="12545" max="12545" width="10.3984375" style="64" customWidth="1"/>
    <col min="12546" max="12546" width="6.3984375" style="64" bestFit="1" customWidth="1"/>
    <col min="12547" max="12547" width="28.3984375" style="64" customWidth="1"/>
    <col min="12548" max="12548" width="18.86328125" style="64" customWidth="1"/>
    <col min="12549" max="12549" width="18.1328125" style="64" customWidth="1"/>
    <col min="12550" max="12550" width="19.265625" style="64" customWidth="1"/>
    <col min="12551" max="12551" width="19.86328125" style="64" customWidth="1"/>
    <col min="12552" max="12552" width="19.3984375" style="64" customWidth="1"/>
    <col min="12553" max="12553" width="17.86328125" style="64" customWidth="1"/>
    <col min="12554" max="12554" width="22.73046875" style="64" customWidth="1"/>
    <col min="12555" max="12555" width="34.73046875" style="64" customWidth="1"/>
    <col min="12556" max="12558" width="9.1328125" style="64" customWidth="1"/>
    <col min="12559" max="12800" width="9.1328125" style="64"/>
    <col min="12801" max="12801" width="10.3984375" style="64" customWidth="1"/>
    <col min="12802" max="12802" width="6.3984375" style="64" bestFit="1" customWidth="1"/>
    <col min="12803" max="12803" width="28.3984375" style="64" customWidth="1"/>
    <col min="12804" max="12804" width="18.86328125" style="64" customWidth="1"/>
    <col min="12805" max="12805" width="18.1328125" style="64" customWidth="1"/>
    <col min="12806" max="12806" width="19.265625" style="64" customWidth="1"/>
    <col min="12807" max="12807" width="19.86328125" style="64" customWidth="1"/>
    <col min="12808" max="12808" width="19.3984375" style="64" customWidth="1"/>
    <col min="12809" max="12809" width="17.86328125" style="64" customWidth="1"/>
    <col min="12810" max="12810" width="22.73046875" style="64" customWidth="1"/>
    <col min="12811" max="12811" width="34.73046875" style="64" customWidth="1"/>
    <col min="12812" max="12814" width="9.1328125" style="64" customWidth="1"/>
    <col min="12815" max="13056" width="9.1328125" style="64"/>
    <col min="13057" max="13057" width="10.3984375" style="64" customWidth="1"/>
    <col min="13058" max="13058" width="6.3984375" style="64" bestFit="1" customWidth="1"/>
    <col min="13059" max="13059" width="28.3984375" style="64" customWidth="1"/>
    <col min="13060" max="13060" width="18.86328125" style="64" customWidth="1"/>
    <col min="13061" max="13061" width="18.1328125" style="64" customWidth="1"/>
    <col min="13062" max="13062" width="19.265625" style="64" customWidth="1"/>
    <col min="13063" max="13063" width="19.86328125" style="64" customWidth="1"/>
    <col min="13064" max="13064" width="19.3984375" style="64" customWidth="1"/>
    <col min="13065" max="13065" width="17.86328125" style="64" customWidth="1"/>
    <col min="13066" max="13066" width="22.73046875" style="64" customWidth="1"/>
    <col min="13067" max="13067" width="34.73046875" style="64" customWidth="1"/>
    <col min="13068" max="13070" width="9.1328125" style="64" customWidth="1"/>
    <col min="13071" max="13312" width="9.1328125" style="64"/>
    <col min="13313" max="13313" width="10.3984375" style="64" customWidth="1"/>
    <col min="13314" max="13314" width="6.3984375" style="64" bestFit="1" customWidth="1"/>
    <col min="13315" max="13315" width="28.3984375" style="64" customWidth="1"/>
    <col min="13316" max="13316" width="18.86328125" style="64" customWidth="1"/>
    <col min="13317" max="13317" width="18.1328125" style="64" customWidth="1"/>
    <col min="13318" max="13318" width="19.265625" style="64" customWidth="1"/>
    <col min="13319" max="13319" width="19.86328125" style="64" customWidth="1"/>
    <col min="13320" max="13320" width="19.3984375" style="64" customWidth="1"/>
    <col min="13321" max="13321" width="17.86328125" style="64" customWidth="1"/>
    <col min="13322" max="13322" width="22.73046875" style="64" customWidth="1"/>
    <col min="13323" max="13323" width="34.73046875" style="64" customWidth="1"/>
    <col min="13324" max="13326" width="9.1328125" style="64" customWidth="1"/>
    <col min="13327" max="13568" width="9.1328125" style="64"/>
    <col min="13569" max="13569" width="10.3984375" style="64" customWidth="1"/>
    <col min="13570" max="13570" width="6.3984375" style="64" bestFit="1" customWidth="1"/>
    <col min="13571" max="13571" width="28.3984375" style="64" customWidth="1"/>
    <col min="13572" max="13572" width="18.86328125" style="64" customWidth="1"/>
    <col min="13573" max="13573" width="18.1328125" style="64" customWidth="1"/>
    <col min="13574" max="13574" width="19.265625" style="64" customWidth="1"/>
    <col min="13575" max="13575" width="19.86328125" style="64" customWidth="1"/>
    <col min="13576" max="13576" width="19.3984375" style="64" customWidth="1"/>
    <col min="13577" max="13577" width="17.86328125" style="64" customWidth="1"/>
    <col min="13578" max="13578" width="22.73046875" style="64" customWidth="1"/>
    <col min="13579" max="13579" width="34.73046875" style="64" customWidth="1"/>
    <col min="13580" max="13582" width="9.1328125" style="64" customWidth="1"/>
    <col min="13583" max="13824" width="9.1328125" style="64"/>
    <col min="13825" max="13825" width="10.3984375" style="64" customWidth="1"/>
    <col min="13826" max="13826" width="6.3984375" style="64" bestFit="1" customWidth="1"/>
    <col min="13827" max="13827" width="28.3984375" style="64" customWidth="1"/>
    <col min="13828" max="13828" width="18.86328125" style="64" customWidth="1"/>
    <col min="13829" max="13829" width="18.1328125" style="64" customWidth="1"/>
    <col min="13830" max="13830" width="19.265625" style="64" customWidth="1"/>
    <col min="13831" max="13831" width="19.86328125" style="64" customWidth="1"/>
    <col min="13832" max="13832" width="19.3984375" style="64" customWidth="1"/>
    <col min="13833" max="13833" width="17.86328125" style="64" customWidth="1"/>
    <col min="13834" max="13834" width="22.73046875" style="64" customWidth="1"/>
    <col min="13835" max="13835" width="34.73046875" style="64" customWidth="1"/>
    <col min="13836" max="13838" width="9.1328125" style="64" customWidth="1"/>
    <col min="13839" max="14080" width="9.1328125" style="64"/>
    <col min="14081" max="14081" width="10.3984375" style="64" customWidth="1"/>
    <col min="14082" max="14082" width="6.3984375" style="64" bestFit="1" customWidth="1"/>
    <col min="14083" max="14083" width="28.3984375" style="64" customWidth="1"/>
    <col min="14084" max="14084" width="18.86328125" style="64" customWidth="1"/>
    <col min="14085" max="14085" width="18.1328125" style="64" customWidth="1"/>
    <col min="14086" max="14086" width="19.265625" style="64" customWidth="1"/>
    <col min="14087" max="14087" width="19.86328125" style="64" customWidth="1"/>
    <col min="14088" max="14088" width="19.3984375" style="64" customWidth="1"/>
    <col min="14089" max="14089" width="17.86328125" style="64" customWidth="1"/>
    <col min="14090" max="14090" width="22.73046875" style="64" customWidth="1"/>
    <col min="14091" max="14091" width="34.73046875" style="64" customWidth="1"/>
    <col min="14092" max="14094" width="9.1328125" style="64" customWidth="1"/>
    <col min="14095" max="14336" width="9.1328125" style="64"/>
    <col min="14337" max="14337" width="10.3984375" style="64" customWidth="1"/>
    <col min="14338" max="14338" width="6.3984375" style="64" bestFit="1" customWidth="1"/>
    <col min="14339" max="14339" width="28.3984375" style="64" customWidth="1"/>
    <col min="14340" max="14340" width="18.86328125" style="64" customWidth="1"/>
    <col min="14341" max="14341" width="18.1328125" style="64" customWidth="1"/>
    <col min="14342" max="14342" width="19.265625" style="64" customWidth="1"/>
    <col min="14343" max="14343" width="19.86328125" style="64" customWidth="1"/>
    <col min="14344" max="14344" width="19.3984375" style="64" customWidth="1"/>
    <col min="14345" max="14345" width="17.86328125" style="64" customWidth="1"/>
    <col min="14346" max="14346" width="22.73046875" style="64" customWidth="1"/>
    <col min="14347" max="14347" width="34.73046875" style="64" customWidth="1"/>
    <col min="14348" max="14350" width="9.1328125" style="64" customWidth="1"/>
    <col min="14351" max="14592" width="9.1328125" style="64"/>
    <col min="14593" max="14593" width="10.3984375" style="64" customWidth="1"/>
    <col min="14594" max="14594" width="6.3984375" style="64" bestFit="1" customWidth="1"/>
    <col min="14595" max="14595" width="28.3984375" style="64" customWidth="1"/>
    <col min="14596" max="14596" width="18.86328125" style="64" customWidth="1"/>
    <col min="14597" max="14597" width="18.1328125" style="64" customWidth="1"/>
    <col min="14598" max="14598" width="19.265625" style="64" customWidth="1"/>
    <col min="14599" max="14599" width="19.86328125" style="64" customWidth="1"/>
    <col min="14600" max="14600" width="19.3984375" style="64" customWidth="1"/>
    <col min="14601" max="14601" width="17.86328125" style="64" customWidth="1"/>
    <col min="14602" max="14602" width="22.73046875" style="64" customWidth="1"/>
    <col min="14603" max="14603" width="34.73046875" style="64" customWidth="1"/>
    <col min="14604" max="14606" width="9.1328125" style="64" customWidth="1"/>
    <col min="14607" max="14848" width="9.1328125" style="64"/>
    <col min="14849" max="14849" width="10.3984375" style="64" customWidth="1"/>
    <col min="14850" max="14850" width="6.3984375" style="64" bestFit="1" customWidth="1"/>
    <col min="14851" max="14851" width="28.3984375" style="64" customWidth="1"/>
    <col min="14852" max="14852" width="18.86328125" style="64" customWidth="1"/>
    <col min="14853" max="14853" width="18.1328125" style="64" customWidth="1"/>
    <col min="14854" max="14854" width="19.265625" style="64" customWidth="1"/>
    <col min="14855" max="14855" width="19.86328125" style="64" customWidth="1"/>
    <col min="14856" max="14856" width="19.3984375" style="64" customWidth="1"/>
    <col min="14857" max="14857" width="17.86328125" style="64" customWidth="1"/>
    <col min="14858" max="14858" width="22.73046875" style="64" customWidth="1"/>
    <col min="14859" max="14859" width="34.73046875" style="64" customWidth="1"/>
    <col min="14860" max="14862" width="9.1328125" style="64" customWidth="1"/>
    <col min="14863" max="15104" width="9.1328125" style="64"/>
    <col min="15105" max="15105" width="10.3984375" style="64" customWidth="1"/>
    <col min="15106" max="15106" width="6.3984375" style="64" bestFit="1" customWidth="1"/>
    <col min="15107" max="15107" width="28.3984375" style="64" customWidth="1"/>
    <col min="15108" max="15108" width="18.86328125" style="64" customWidth="1"/>
    <col min="15109" max="15109" width="18.1328125" style="64" customWidth="1"/>
    <col min="15110" max="15110" width="19.265625" style="64" customWidth="1"/>
    <col min="15111" max="15111" width="19.86328125" style="64" customWidth="1"/>
    <col min="15112" max="15112" width="19.3984375" style="64" customWidth="1"/>
    <col min="15113" max="15113" width="17.86328125" style="64" customWidth="1"/>
    <col min="15114" max="15114" width="22.73046875" style="64" customWidth="1"/>
    <col min="15115" max="15115" width="34.73046875" style="64" customWidth="1"/>
    <col min="15116" max="15118" width="9.1328125" style="64" customWidth="1"/>
    <col min="15119" max="15360" width="9.1328125" style="64"/>
    <col min="15361" max="15361" width="10.3984375" style="64" customWidth="1"/>
    <col min="15362" max="15362" width="6.3984375" style="64" bestFit="1" customWidth="1"/>
    <col min="15363" max="15363" width="28.3984375" style="64" customWidth="1"/>
    <col min="15364" max="15364" width="18.86328125" style="64" customWidth="1"/>
    <col min="15365" max="15365" width="18.1328125" style="64" customWidth="1"/>
    <col min="15366" max="15366" width="19.265625" style="64" customWidth="1"/>
    <col min="15367" max="15367" width="19.86328125" style="64" customWidth="1"/>
    <col min="15368" max="15368" width="19.3984375" style="64" customWidth="1"/>
    <col min="15369" max="15369" width="17.86328125" style="64" customWidth="1"/>
    <col min="15370" max="15370" width="22.73046875" style="64" customWidth="1"/>
    <col min="15371" max="15371" width="34.73046875" style="64" customWidth="1"/>
    <col min="15372" max="15374" width="9.1328125" style="64" customWidth="1"/>
    <col min="15375" max="15616" width="9.1328125" style="64"/>
    <col min="15617" max="15617" width="10.3984375" style="64" customWidth="1"/>
    <col min="15618" max="15618" width="6.3984375" style="64" bestFit="1" customWidth="1"/>
    <col min="15619" max="15619" width="28.3984375" style="64" customWidth="1"/>
    <col min="15620" max="15620" width="18.86328125" style="64" customWidth="1"/>
    <col min="15621" max="15621" width="18.1328125" style="64" customWidth="1"/>
    <col min="15622" max="15622" width="19.265625" style="64" customWidth="1"/>
    <col min="15623" max="15623" width="19.86328125" style="64" customWidth="1"/>
    <col min="15624" max="15624" width="19.3984375" style="64" customWidth="1"/>
    <col min="15625" max="15625" width="17.86328125" style="64" customWidth="1"/>
    <col min="15626" max="15626" width="22.73046875" style="64" customWidth="1"/>
    <col min="15627" max="15627" width="34.73046875" style="64" customWidth="1"/>
    <col min="15628" max="15630" width="9.1328125" style="64" customWidth="1"/>
    <col min="15631" max="15872" width="9.1328125" style="64"/>
    <col min="15873" max="15873" width="10.3984375" style="64" customWidth="1"/>
    <col min="15874" max="15874" width="6.3984375" style="64" bestFit="1" customWidth="1"/>
    <col min="15875" max="15875" width="28.3984375" style="64" customWidth="1"/>
    <col min="15876" max="15876" width="18.86328125" style="64" customWidth="1"/>
    <col min="15877" max="15877" width="18.1328125" style="64" customWidth="1"/>
    <col min="15878" max="15878" width="19.265625" style="64" customWidth="1"/>
    <col min="15879" max="15879" width="19.86328125" style="64" customWidth="1"/>
    <col min="15880" max="15880" width="19.3984375" style="64" customWidth="1"/>
    <col min="15881" max="15881" width="17.86328125" style="64" customWidth="1"/>
    <col min="15882" max="15882" width="22.73046875" style="64" customWidth="1"/>
    <col min="15883" max="15883" width="34.73046875" style="64" customWidth="1"/>
    <col min="15884" max="15886" width="9.1328125" style="64" customWidth="1"/>
    <col min="15887" max="16128" width="9.1328125" style="64"/>
    <col min="16129" max="16129" width="10.3984375" style="64" customWidth="1"/>
    <col min="16130" max="16130" width="6.3984375" style="64" bestFit="1" customWidth="1"/>
    <col min="16131" max="16131" width="28.3984375" style="64" customWidth="1"/>
    <col min="16132" max="16132" width="18.86328125" style="64" customWidth="1"/>
    <col min="16133" max="16133" width="18.1328125" style="64" customWidth="1"/>
    <col min="16134" max="16134" width="19.265625" style="64" customWidth="1"/>
    <col min="16135" max="16135" width="19.86328125" style="64" customWidth="1"/>
    <col min="16136" max="16136" width="19.3984375" style="64" customWidth="1"/>
    <col min="16137" max="16137" width="17.86328125" style="64" customWidth="1"/>
    <col min="16138" max="16138" width="22.73046875" style="64" customWidth="1"/>
    <col min="16139" max="16139" width="34.73046875" style="64" customWidth="1"/>
    <col min="16140" max="16142" width="9.1328125" style="64" customWidth="1"/>
    <col min="16143" max="16384" width="9.1328125" style="64"/>
  </cols>
  <sheetData>
    <row r="1" spans="1:15" ht="15.4" x14ac:dyDescent="0.45">
      <c r="C1" s="42"/>
      <c r="D1" s="42"/>
      <c r="E1" s="42"/>
      <c r="F1" s="43"/>
      <c r="G1" s="42"/>
      <c r="H1" s="43"/>
      <c r="I1" s="42"/>
      <c r="J1" s="42"/>
      <c r="K1" s="42"/>
      <c r="L1" s="42"/>
    </row>
    <row r="2" spans="1:15" ht="56.25" customHeight="1" x14ac:dyDescent="0.45">
      <c r="C2" s="42"/>
      <c r="D2" s="42"/>
      <c r="E2" s="42"/>
      <c r="F2" s="43"/>
      <c r="G2" s="42"/>
      <c r="H2" s="43"/>
      <c r="I2" s="42"/>
      <c r="J2" s="42"/>
      <c r="K2" s="42"/>
      <c r="L2" s="42"/>
    </row>
    <row r="3" spans="1:15" ht="15.75" thickBot="1" x14ac:dyDescent="0.5">
      <c r="C3" s="42"/>
      <c r="D3" s="42"/>
      <c r="E3" s="42"/>
      <c r="F3" s="43"/>
      <c r="G3" s="42"/>
      <c r="H3" s="43"/>
      <c r="I3" s="42"/>
      <c r="J3" s="42"/>
      <c r="K3" s="42"/>
      <c r="L3" s="42"/>
    </row>
    <row r="4" spans="1:15" ht="38.25" customHeight="1" thickBot="1" x14ac:dyDescent="0.5">
      <c r="C4" s="42"/>
      <c r="D4" s="469" t="s">
        <v>456</v>
      </c>
      <c r="E4" s="470"/>
      <c r="F4" s="471"/>
      <c r="G4" s="334"/>
      <c r="H4" s="335"/>
      <c r="I4" s="336"/>
      <c r="J4" s="469" t="s">
        <v>489</v>
      </c>
      <c r="K4" s="470"/>
      <c r="L4" s="471"/>
    </row>
    <row r="5" spans="1:15" ht="15.75" thickBot="1" x14ac:dyDescent="0.5">
      <c r="C5" s="42"/>
      <c r="D5" s="41"/>
      <c r="E5" s="41"/>
      <c r="F5" s="41"/>
      <c r="G5" s="41"/>
      <c r="H5" s="41"/>
      <c r="I5" s="40"/>
      <c r="J5" s="40"/>
      <c r="K5" s="266"/>
      <c r="L5" s="40"/>
    </row>
    <row r="6" spans="1:15" ht="51" customHeight="1" x14ac:dyDescent="0.45">
      <c r="C6" s="42"/>
      <c r="D6" s="475" t="s">
        <v>449</v>
      </c>
      <c r="E6" s="478" t="s">
        <v>186</v>
      </c>
      <c r="F6" s="472" t="s">
        <v>187</v>
      </c>
      <c r="G6" s="473"/>
      <c r="H6" s="474"/>
      <c r="I6" s="472" t="s">
        <v>188</v>
      </c>
      <c r="J6" s="473"/>
      <c r="K6" s="474"/>
      <c r="L6" s="475" t="s">
        <v>450</v>
      </c>
    </row>
    <row r="7" spans="1:15" ht="208.5" customHeight="1" x14ac:dyDescent="0.45">
      <c r="C7" s="42"/>
      <c r="D7" s="476"/>
      <c r="E7" s="479"/>
      <c r="F7" s="481" t="s">
        <v>474</v>
      </c>
      <c r="G7" s="483" t="s">
        <v>470</v>
      </c>
      <c r="H7" s="485" t="s">
        <v>471</v>
      </c>
      <c r="I7" s="481" t="s">
        <v>472</v>
      </c>
      <c r="J7" s="487" t="s">
        <v>473</v>
      </c>
      <c r="K7" s="485" t="s">
        <v>331</v>
      </c>
      <c r="L7" s="476"/>
    </row>
    <row r="8" spans="1:15" ht="32.25" customHeight="1" thickBot="1" x14ac:dyDescent="0.5">
      <c r="C8" s="42"/>
      <c r="D8" s="477"/>
      <c r="E8" s="480"/>
      <c r="F8" s="482"/>
      <c r="G8" s="484"/>
      <c r="H8" s="486"/>
      <c r="I8" s="482"/>
      <c r="J8" s="488"/>
      <c r="K8" s="486"/>
      <c r="L8" s="477"/>
    </row>
    <row r="9" spans="1:15" ht="15.75" thickBot="1" x14ac:dyDescent="0.5">
      <c r="C9" s="42"/>
      <c r="D9" s="267"/>
      <c r="E9" s="268" t="s">
        <v>190</v>
      </c>
      <c r="F9" s="269">
        <v>2</v>
      </c>
      <c r="G9" s="269">
        <v>3</v>
      </c>
      <c r="H9" s="269">
        <v>4</v>
      </c>
      <c r="I9" s="270">
        <v>5</v>
      </c>
      <c r="J9" s="270">
        <v>6</v>
      </c>
      <c r="K9" s="271">
        <v>7</v>
      </c>
      <c r="L9" s="337"/>
    </row>
    <row r="10" spans="1:15" ht="15.4" x14ac:dyDescent="0.45">
      <c r="B10" s="85"/>
      <c r="D10" s="338" t="s">
        <v>193</v>
      </c>
      <c r="E10" s="354">
        <v>101950.51689999999</v>
      </c>
      <c r="F10" s="349">
        <v>22966.809659999999</v>
      </c>
      <c r="G10" s="350">
        <v>22430.864299999997</v>
      </c>
      <c r="H10" s="351">
        <v>56027.842939999995</v>
      </c>
      <c r="I10" s="351">
        <v>0</v>
      </c>
      <c r="J10" s="351">
        <v>0</v>
      </c>
      <c r="K10" s="351">
        <v>525</v>
      </c>
      <c r="L10" s="100" t="s">
        <v>194</v>
      </c>
      <c r="M10" s="359"/>
    </row>
    <row r="11" spans="1:15" ht="15.4" x14ac:dyDescent="0.45">
      <c r="A11" s="64"/>
      <c r="B11" s="232"/>
      <c r="D11" s="339" t="s">
        <v>197</v>
      </c>
      <c r="E11" s="355">
        <v>91546</v>
      </c>
      <c r="F11" s="349">
        <v>5000</v>
      </c>
      <c r="G11" s="350">
        <v>0</v>
      </c>
      <c r="H11" s="350">
        <v>86546</v>
      </c>
      <c r="I11" s="352">
        <v>0</v>
      </c>
      <c r="J11" s="352">
        <v>0</v>
      </c>
      <c r="K11" s="352">
        <v>0</v>
      </c>
      <c r="L11" s="113" t="s">
        <v>198</v>
      </c>
      <c r="M11" s="359"/>
      <c r="O11" s="220"/>
    </row>
    <row r="12" spans="1:15" ht="15.4" x14ac:dyDescent="0.45">
      <c r="B12" s="232"/>
      <c r="C12" s="42"/>
      <c r="D12" s="340" t="s">
        <v>274</v>
      </c>
      <c r="E12" s="356">
        <v>71234.135999999999</v>
      </c>
      <c r="F12" s="349">
        <v>861.79899999999998</v>
      </c>
      <c r="G12" s="349">
        <v>203.00899999999999</v>
      </c>
      <c r="H12" s="349">
        <v>70169.327999999994</v>
      </c>
      <c r="I12" s="349">
        <v>0</v>
      </c>
      <c r="J12" s="349">
        <v>0</v>
      </c>
      <c r="K12" s="349">
        <v>0</v>
      </c>
      <c r="L12" s="101" t="s">
        <v>275</v>
      </c>
      <c r="M12" s="359"/>
      <c r="O12" s="220"/>
    </row>
    <row r="13" spans="1:15" ht="15.4" x14ac:dyDescent="0.45">
      <c r="A13" s="64"/>
      <c r="B13" s="232"/>
      <c r="C13" s="42"/>
      <c r="D13" s="340" t="s">
        <v>201</v>
      </c>
      <c r="E13" s="356">
        <v>63221.431539999998</v>
      </c>
      <c r="F13" s="349">
        <v>5229.1562300000005</v>
      </c>
      <c r="G13" s="350">
        <v>10004.114099999999</v>
      </c>
      <c r="H13" s="349">
        <v>47988.161209999998</v>
      </c>
      <c r="I13" s="349">
        <v>0</v>
      </c>
      <c r="J13" s="349">
        <v>0</v>
      </c>
      <c r="K13" s="349">
        <v>0</v>
      </c>
      <c r="L13" s="101" t="s">
        <v>202</v>
      </c>
      <c r="M13" s="359"/>
      <c r="O13" s="220"/>
    </row>
    <row r="14" spans="1:15" ht="15.4" x14ac:dyDescent="0.45">
      <c r="A14" s="64"/>
      <c r="B14" s="232"/>
      <c r="C14" s="42"/>
      <c r="D14" s="340" t="s">
        <v>195</v>
      </c>
      <c r="E14" s="356">
        <v>45311.05558</v>
      </c>
      <c r="F14" s="349">
        <v>35170.000999999997</v>
      </c>
      <c r="G14" s="350">
        <v>836.89003000000002</v>
      </c>
      <c r="H14" s="349">
        <v>9304.1645500000013</v>
      </c>
      <c r="I14" s="349">
        <v>0</v>
      </c>
      <c r="J14" s="349">
        <v>0</v>
      </c>
      <c r="K14" s="353">
        <v>0</v>
      </c>
      <c r="L14" s="101" t="s">
        <v>196</v>
      </c>
      <c r="M14" s="359"/>
      <c r="O14" s="220"/>
    </row>
    <row r="15" spans="1:15" ht="15.4" x14ac:dyDescent="0.45">
      <c r="B15" s="232"/>
      <c r="D15" s="340" t="s">
        <v>232</v>
      </c>
      <c r="E15" s="356">
        <v>29495.408370000001</v>
      </c>
      <c r="F15" s="349">
        <v>12355.920340000001</v>
      </c>
      <c r="G15" s="350">
        <v>12348.012719999999</v>
      </c>
      <c r="H15" s="349">
        <v>1824.9380800000001</v>
      </c>
      <c r="I15" s="349">
        <v>1898.81</v>
      </c>
      <c r="J15" s="349">
        <v>1067.72723</v>
      </c>
      <c r="K15" s="349">
        <v>0</v>
      </c>
      <c r="L15" s="101" t="s">
        <v>233</v>
      </c>
      <c r="M15" s="359"/>
      <c r="O15" s="220"/>
    </row>
    <row r="16" spans="1:15" ht="15.4" x14ac:dyDescent="0.45">
      <c r="A16" s="64"/>
      <c r="B16" s="232"/>
      <c r="C16" s="42"/>
      <c r="D16" s="340" t="s">
        <v>205</v>
      </c>
      <c r="E16" s="356">
        <v>28011.023689999998</v>
      </c>
      <c r="F16" s="350">
        <v>7778.7917800000005</v>
      </c>
      <c r="G16" s="350">
        <v>322.69438000000002</v>
      </c>
      <c r="H16" s="349">
        <v>11857.16253</v>
      </c>
      <c r="I16" s="349">
        <v>0</v>
      </c>
      <c r="J16" s="349">
        <v>0</v>
      </c>
      <c r="K16" s="349">
        <v>8052.375</v>
      </c>
      <c r="L16" s="340" t="s">
        <v>206</v>
      </c>
      <c r="M16" s="359"/>
      <c r="O16" s="220"/>
    </row>
    <row r="17" spans="1:15" ht="15.4" x14ac:dyDescent="0.45">
      <c r="A17" s="64"/>
      <c r="B17" s="232"/>
      <c r="C17" s="42"/>
      <c r="D17" s="340" t="s">
        <v>203</v>
      </c>
      <c r="E17" s="356">
        <v>27876.358179999999</v>
      </c>
      <c r="F17" s="349">
        <v>5223.701</v>
      </c>
      <c r="G17" s="350">
        <v>14894.462790000001</v>
      </c>
      <c r="H17" s="349">
        <v>5000.7102100000002</v>
      </c>
      <c r="I17" s="349">
        <v>0</v>
      </c>
      <c r="J17" s="349">
        <v>941.57557999999995</v>
      </c>
      <c r="K17" s="349">
        <v>1815.9086000000002</v>
      </c>
      <c r="L17" s="101" t="s">
        <v>204</v>
      </c>
      <c r="M17" s="359"/>
      <c r="O17" s="220"/>
    </row>
    <row r="18" spans="1:15" ht="15.4" x14ac:dyDescent="0.45">
      <c r="B18" s="232"/>
      <c r="C18" s="42"/>
      <c r="D18" s="340" t="s">
        <v>211</v>
      </c>
      <c r="E18" s="356">
        <v>26914.358219999998</v>
      </c>
      <c r="F18" s="349">
        <v>4794.0847000000003</v>
      </c>
      <c r="G18" s="350">
        <v>11307.64444</v>
      </c>
      <c r="H18" s="349">
        <v>10626.16102</v>
      </c>
      <c r="I18" s="349">
        <v>99.810059999999993</v>
      </c>
      <c r="J18" s="349">
        <v>0</v>
      </c>
      <c r="K18" s="353">
        <v>86.658000000000001</v>
      </c>
      <c r="L18" s="101" t="s">
        <v>212</v>
      </c>
      <c r="M18" s="359"/>
      <c r="O18" s="220"/>
    </row>
    <row r="19" spans="1:15" ht="15.4" x14ac:dyDescent="0.45">
      <c r="A19" s="64"/>
      <c r="B19" s="232"/>
      <c r="C19" s="42"/>
      <c r="D19" s="340" t="s">
        <v>243</v>
      </c>
      <c r="E19" s="356">
        <v>18890.019240000001</v>
      </c>
      <c r="F19" s="349">
        <v>25</v>
      </c>
      <c r="G19" s="350">
        <v>731.42100000000005</v>
      </c>
      <c r="H19" s="349">
        <v>5487.8909999999996</v>
      </c>
      <c r="I19" s="349">
        <v>0</v>
      </c>
      <c r="J19" s="349">
        <v>45</v>
      </c>
      <c r="K19" s="349">
        <v>12600.70724</v>
      </c>
      <c r="L19" s="101" t="s">
        <v>244</v>
      </c>
      <c r="M19" s="359"/>
      <c r="O19" s="220"/>
    </row>
    <row r="20" spans="1:15" ht="15.4" x14ac:dyDescent="0.45">
      <c r="B20" s="232"/>
      <c r="C20" s="42"/>
      <c r="D20" s="340" t="s">
        <v>209</v>
      </c>
      <c r="E20" s="356">
        <v>18614.722060000004</v>
      </c>
      <c r="F20" s="349">
        <v>1071.5811299999998</v>
      </c>
      <c r="G20" s="350">
        <v>3612.2891099999997</v>
      </c>
      <c r="H20" s="349">
        <v>10978.944820000001</v>
      </c>
      <c r="I20" s="349">
        <v>0</v>
      </c>
      <c r="J20" s="349">
        <v>0</v>
      </c>
      <c r="K20" s="353">
        <v>2951.9070000000002</v>
      </c>
      <c r="L20" s="101" t="s">
        <v>210</v>
      </c>
      <c r="M20" s="359"/>
      <c r="O20" s="220"/>
    </row>
    <row r="21" spans="1:15" ht="15.4" x14ac:dyDescent="0.45">
      <c r="A21" s="64"/>
      <c r="B21" s="232"/>
      <c r="D21" s="340" t="s">
        <v>219</v>
      </c>
      <c r="E21" s="356">
        <v>13232.57049</v>
      </c>
      <c r="F21" s="349">
        <v>1590.92553</v>
      </c>
      <c r="G21" s="350">
        <v>4397.0389500000001</v>
      </c>
      <c r="H21" s="349">
        <v>7194.6060099999995</v>
      </c>
      <c r="I21" s="349">
        <v>0</v>
      </c>
      <c r="J21" s="349">
        <v>0</v>
      </c>
      <c r="K21" s="349">
        <v>50</v>
      </c>
      <c r="L21" s="101" t="s">
        <v>220</v>
      </c>
      <c r="M21" s="359"/>
      <c r="O21" s="220"/>
    </row>
    <row r="22" spans="1:15" ht="15.4" x14ac:dyDescent="0.45">
      <c r="A22" s="64"/>
      <c r="B22" s="232"/>
      <c r="C22" s="42"/>
      <c r="D22" s="340" t="s">
        <v>207</v>
      </c>
      <c r="E22" s="356">
        <v>9930.5939399999988</v>
      </c>
      <c r="F22" s="350">
        <v>-1105.75406</v>
      </c>
      <c r="G22" s="350">
        <v>1285.3786200000002</v>
      </c>
      <c r="H22" s="349">
        <v>8726.0673799999986</v>
      </c>
      <c r="I22" s="349">
        <v>0</v>
      </c>
      <c r="J22" s="349">
        <v>0</v>
      </c>
      <c r="K22" s="349">
        <v>1024.902</v>
      </c>
      <c r="L22" s="340" t="s">
        <v>208</v>
      </c>
      <c r="M22" s="359"/>
      <c r="O22" s="220"/>
    </row>
    <row r="23" spans="1:15" ht="15.4" x14ac:dyDescent="0.45">
      <c r="A23" s="64"/>
      <c r="B23" s="232"/>
      <c r="D23" s="340" t="s">
        <v>230</v>
      </c>
      <c r="E23" s="356">
        <v>9879.7596199999989</v>
      </c>
      <c r="F23" s="349">
        <v>0</v>
      </c>
      <c r="G23" s="350">
        <v>121.318</v>
      </c>
      <c r="H23" s="349">
        <v>9700.9920000000002</v>
      </c>
      <c r="I23" s="349">
        <v>57.449620000000003</v>
      </c>
      <c r="J23" s="349">
        <v>0</v>
      </c>
      <c r="K23" s="349">
        <v>0</v>
      </c>
      <c r="L23" s="101" t="s">
        <v>231</v>
      </c>
      <c r="M23" s="359"/>
      <c r="O23" s="220"/>
    </row>
    <row r="24" spans="1:15" ht="15.4" x14ac:dyDescent="0.45">
      <c r="A24" s="64"/>
      <c r="B24" s="232"/>
      <c r="C24" s="42"/>
      <c r="D24" s="340" t="s">
        <v>213</v>
      </c>
      <c r="E24" s="356">
        <v>9435.8334300000006</v>
      </c>
      <c r="F24" s="350">
        <v>6258.3300999999992</v>
      </c>
      <c r="G24" s="350">
        <v>1684.1872100000001</v>
      </c>
      <c r="H24" s="349">
        <v>1484.3741200000002</v>
      </c>
      <c r="I24" s="349">
        <v>0</v>
      </c>
      <c r="J24" s="349">
        <v>6.992</v>
      </c>
      <c r="K24" s="349">
        <v>1.95</v>
      </c>
      <c r="L24" s="340" t="s">
        <v>214</v>
      </c>
      <c r="M24" s="359"/>
      <c r="O24" s="220"/>
    </row>
    <row r="25" spans="1:15" ht="15.4" x14ac:dyDescent="0.45">
      <c r="B25" s="232"/>
      <c r="C25" s="42"/>
      <c r="D25" s="340" t="s">
        <v>199</v>
      </c>
      <c r="E25" s="356">
        <v>7615.7743100000007</v>
      </c>
      <c r="F25" s="350">
        <v>303</v>
      </c>
      <c r="G25" s="350">
        <v>1737.93344</v>
      </c>
      <c r="H25" s="349">
        <v>5574.84087</v>
      </c>
      <c r="I25" s="349">
        <v>0</v>
      </c>
      <c r="J25" s="349">
        <v>0</v>
      </c>
      <c r="K25" s="349">
        <v>0</v>
      </c>
      <c r="L25" s="340" t="s">
        <v>200</v>
      </c>
      <c r="M25" s="359"/>
      <c r="O25" s="220"/>
    </row>
    <row r="26" spans="1:15" ht="15.4" x14ac:dyDescent="0.45">
      <c r="A26" s="64"/>
      <c r="B26" s="232"/>
      <c r="D26" s="340" t="s">
        <v>228</v>
      </c>
      <c r="E26" s="356">
        <v>6956.2328100000004</v>
      </c>
      <c r="F26" s="349">
        <v>499.9</v>
      </c>
      <c r="G26" s="350">
        <v>1257.6028100000001</v>
      </c>
      <c r="H26" s="349">
        <v>5198.7299999999996</v>
      </c>
      <c r="I26" s="349">
        <v>0</v>
      </c>
      <c r="J26" s="349">
        <v>0</v>
      </c>
      <c r="K26" s="349">
        <v>0</v>
      </c>
      <c r="L26" s="101" t="s">
        <v>229</v>
      </c>
      <c r="M26" s="359"/>
      <c r="O26" s="220"/>
    </row>
    <row r="27" spans="1:15" ht="15.4" x14ac:dyDescent="0.45">
      <c r="A27" s="64"/>
      <c r="B27" s="232"/>
      <c r="C27" s="42"/>
      <c r="D27" s="340" t="s">
        <v>245</v>
      </c>
      <c r="E27" s="356">
        <v>6482.2064700000001</v>
      </c>
      <c r="F27" s="349">
        <v>1420.5519999999999</v>
      </c>
      <c r="G27" s="350">
        <v>185.26647</v>
      </c>
      <c r="H27" s="349">
        <v>4866.3980000000001</v>
      </c>
      <c r="I27" s="349">
        <v>0</v>
      </c>
      <c r="J27" s="349">
        <v>9.99</v>
      </c>
      <c r="K27" s="349">
        <v>0</v>
      </c>
      <c r="L27" s="101" t="s">
        <v>246</v>
      </c>
      <c r="M27" s="359"/>
      <c r="O27" s="220"/>
    </row>
    <row r="28" spans="1:15" ht="15.4" x14ac:dyDescent="0.45">
      <c r="B28" s="232"/>
      <c r="C28" s="42"/>
      <c r="D28" s="340" t="s">
        <v>271</v>
      </c>
      <c r="E28" s="356">
        <v>6125.2492999999995</v>
      </c>
      <c r="F28" s="349">
        <v>2338.6392999999998</v>
      </c>
      <c r="G28" s="350">
        <v>415</v>
      </c>
      <c r="H28" s="349">
        <v>3371.61</v>
      </c>
      <c r="I28" s="349">
        <v>0</v>
      </c>
      <c r="J28" s="349">
        <v>0</v>
      </c>
      <c r="K28" s="353">
        <v>0</v>
      </c>
      <c r="L28" s="101" t="s">
        <v>271</v>
      </c>
      <c r="M28" s="359"/>
      <c r="O28" s="220"/>
    </row>
    <row r="29" spans="1:15" ht="15.4" x14ac:dyDescent="0.45">
      <c r="B29" s="232"/>
      <c r="D29" s="340" t="s">
        <v>234</v>
      </c>
      <c r="E29" s="356">
        <v>5552.6979000000001</v>
      </c>
      <c r="F29" s="349">
        <v>320.38</v>
      </c>
      <c r="G29" s="350">
        <v>1142.11886</v>
      </c>
      <c r="H29" s="349">
        <v>3461.9140400000001</v>
      </c>
      <c r="I29" s="349">
        <v>450</v>
      </c>
      <c r="J29" s="349">
        <v>0</v>
      </c>
      <c r="K29" s="349">
        <v>178.285</v>
      </c>
      <c r="L29" s="101" t="s">
        <v>235</v>
      </c>
      <c r="M29" s="359"/>
      <c r="O29" s="220"/>
    </row>
    <row r="30" spans="1:15" ht="15.4" x14ac:dyDescent="0.45">
      <c r="A30" s="64"/>
      <c r="B30" s="232"/>
      <c r="C30" s="42"/>
      <c r="D30" s="340" t="s">
        <v>250</v>
      </c>
      <c r="E30" s="356">
        <v>5246.0579500000003</v>
      </c>
      <c r="F30" s="349">
        <v>43.783000000000001</v>
      </c>
      <c r="G30" s="350">
        <v>785.52121999999997</v>
      </c>
      <c r="H30" s="349">
        <v>4070.7485699999997</v>
      </c>
      <c r="I30" s="349">
        <v>200.78515999999999</v>
      </c>
      <c r="J30" s="349">
        <v>145</v>
      </c>
      <c r="K30" s="349">
        <v>0.22</v>
      </c>
      <c r="L30" s="101" t="s">
        <v>251</v>
      </c>
      <c r="M30" s="359"/>
      <c r="O30" s="220"/>
    </row>
    <row r="31" spans="1:15" ht="15.4" x14ac:dyDescent="0.45">
      <c r="A31" s="64"/>
      <c r="B31" s="232"/>
      <c r="C31" s="42"/>
      <c r="D31" s="340" t="s">
        <v>252</v>
      </c>
      <c r="E31" s="356">
        <v>5031.5949000000001</v>
      </c>
      <c r="F31" s="349">
        <v>3269.86</v>
      </c>
      <c r="G31" s="350">
        <v>1220.3631599999999</v>
      </c>
      <c r="H31" s="349">
        <v>377.82774000000001</v>
      </c>
      <c r="I31" s="349">
        <v>0</v>
      </c>
      <c r="J31" s="349">
        <v>163.54400000000001</v>
      </c>
      <c r="K31" s="353">
        <v>0</v>
      </c>
      <c r="L31" s="101" t="s">
        <v>253</v>
      </c>
      <c r="M31" s="359"/>
      <c r="O31" s="220"/>
    </row>
    <row r="32" spans="1:15" ht="15.4" x14ac:dyDescent="0.45">
      <c r="A32" s="64"/>
      <c r="B32" s="232"/>
      <c r="D32" s="340" t="s">
        <v>217</v>
      </c>
      <c r="E32" s="356">
        <v>4763.9934399999993</v>
      </c>
      <c r="F32" s="349">
        <v>25</v>
      </c>
      <c r="G32" s="350">
        <v>4507.4389199999996</v>
      </c>
      <c r="H32" s="349">
        <v>231.55452</v>
      </c>
      <c r="I32" s="349">
        <v>0</v>
      </c>
      <c r="J32" s="349">
        <v>0</v>
      </c>
      <c r="K32" s="349">
        <v>0</v>
      </c>
      <c r="L32" s="101" t="s">
        <v>218</v>
      </c>
      <c r="M32" s="359"/>
      <c r="O32" s="220"/>
    </row>
    <row r="33" spans="1:15" ht="15.4" x14ac:dyDescent="0.45">
      <c r="A33" s="64"/>
      <c r="B33" s="232"/>
      <c r="C33" s="42"/>
      <c r="D33" s="340" t="s">
        <v>254</v>
      </c>
      <c r="E33" s="356">
        <v>4549.0421200000001</v>
      </c>
      <c r="F33" s="350">
        <v>105.2595</v>
      </c>
      <c r="G33" s="350">
        <v>3137.6495399999999</v>
      </c>
      <c r="H33" s="349">
        <v>1034.83222</v>
      </c>
      <c r="I33" s="349">
        <v>0</v>
      </c>
      <c r="J33" s="349">
        <v>271.30086</v>
      </c>
      <c r="K33" s="349">
        <v>0</v>
      </c>
      <c r="L33" s="340" t="s">
        <v>254</v>
      </c>
      <c r="M33" s="359"/>
      <c r="O33" s="220"/>
    </row>
    <row r="34" spans="1:15" ht="15.4" x14ac:dyDescent="0.45">
      <c r="B34" s="232"/>
      <c r="C34" s="42"/>
      <c r="D34" s="340" t="s">
        <v>512</v>
      </c>
      <c r="E34" s="356">
        <v>4427.6875700000001</v>
      </c>
      <c r="F34" s="349">
        <v>34.636710000000001</v>
      </c>
      <c r="G34" s="350">
        <v>1732.06396</v>
      </c>
      <c r="H34" s="349">
        <v>2660.9868999999999</v>
      </c>
      <c r="I34" s="349">
        <v>0</v>
      </c>
      <c r="J34" s="349">
        <v>0</v>
      </c>
      <c r="K34" s="349">
        <v>0</v>
      </c>
      <c r="L34" s="101" t="s">
        <v>249</v>
      </c>
      <c r="M34" s="359"/>
      <c r="O34" s="220"/>
    </row>
    <row r="35" spans="1:15" ht="15.4" x14ac:dyDescent="0.45">
      <c r="B35" s="232"/>
      <c r="C35" s="42"/>
      <c r="D35" s="340" t="s">
        <v>421</v>
      </c>
      <c r="E35" s="356">
        <v>4218.3912900000005</v>
      </c>
      <c r="F35" s="349">
        <v>0</v>
      </c>
      <c r="G35" s="350">
        <v>0</v>
      </c>
      <c r="H35" s="349">
        <v>4218.3912900000005</v>
      </c>
      <c r="I35" s="349">
        <v>0</v>
      </c>
      <c r="J35" s="349">
        <v>0</v>
      </c>
      <c r="K35" s="353">
        <v>0</v>
      </c>
      <c r="L35" s="101" t="s">
        <v>422</v>
      </c>
      <c r="M35" s="359"/>
      <c r="O35" s="220"/>
    </row>
    <row r="36" spans="1:15" ht="15.4" x14ac:dyDescent="0.45">
      <c r="A36" s="64"/>
      <c r="B36" s="232"/>
      <c r="D36" s="340" t="s">
        <v>224</v>
      </c>
      <c r="E36" s="356">
        <v>3752.3676700000001</v>
      </c>
      <c r="F36" s="349">
        <v>1382.6</v>
      </c>
      <c r="G36" s="350">
        <v>1196.42</v>
      </c>
      <c r="H36" s="349">
        <v>1173.3476699999999</v>
      </c>
      <c r="I36" s="349">
        <v>0</v>
      </c>
      <c r="J36" s="349">
        <v>0</v>
      </c>
      <c r="K36" s="349">
        <v>0</v>
      </c>
      <c r="L36" s="101" t="s">
        <v>225</v>
      </c>
      <c r="M36" s="359"/>
      <c r="O36" s="220"/>
    </row>
    <row r="37" spans="1:15" ht="15.4" x14ac:dyDescent="0.45">
      <c r="A37" s="64"/>
      <c r="B37" s="232"/>
      <c r="C37" s="42"/>
      <c r="D37" s="340" t="s">
        <v>264</v>
      </c>
      <c r="E37" s="356">
        <v>3480.4746700000001</v>
      </c>
      <c r="F37" s="350">
        <v>95.971999999999994</v>
      </c>
      <c r="G37" s="350">
        <v>1631.21867</v>
      </c>
      <c r="H37" s="349">
        <v>1753.2840000000001</v>
      </c>
      <c r="I37" s="349">
        <v>0</v>
      </c>
      <c r="J37" s="349">
        <v>0</v>
      </c>
      <c r="K37" s="349">
        <v>0</v>
      </c>
      <c r="L37" s="340" t="s">
        <v>265</v>
      </c>
      <c r="M37" s="359"/>
      <c r="O37" s="220"/>
    </row>
    <row r="38" spans="1:15" ht="15.4" x14ac:dyDescent="0.45">
      <c r="A38" s="64"/>
      <c r="B38" s="232"/>
      <c r="C38" s="42"/>
      <c r="D38" s="340" t="s">
        <v>236</v>
      </c>
      <c r="E38" s="356">
        <v>3248.8273200000003</v>
      </c>
      <c r="F38" s="350">
        <v>0</v>
      </c>
      <c r="G38" s="350">
        <v>1252.404</v>
      </c>
      <c r="H38" s="349">
        <v>1996.4233200000001</v>
      </c>
      <c r="I38" s="349">
        <v>0</v>
      </c>
      <c r="J38" s="349">
        <v>0</v>
      </c>
      <c r="K38" s="349">
        <v>0</v>
      </c>
      <c r="L38" s="340" t="s">
        <v>237</v>
      </c>
      <c r="M38" s="359"/>
      <c r="O38" s="220"/>
    </row>
    <row r="39" spans="1:15" ht="15.4" x14ac:dyDescent="0.45">
      <c r="B39" s="232"/>
      <c r="D39" s="340" t="s">
        <v>221</v>
      </c>
      <c r="E39" s="356">
        <v>3139.9094299999997</v>
      </c>
      <c r="F39" s="349">
        <v>10</v>
      </c>
      <c r="G39" s="350">
        <v>2268.4306699999997</v>
      </c>
      <c r="H39" s="349">
        <v>724.12876000000006</v>
      </c>
      <c r="I39" s="349">
        <v>0</v>
      </c>
      <c r="J39" s="349">
        <v>0</v>
      </c>
      <c r="K39" s="349">
        <v>137.35</v>
      </c>
      <c r="L39" s="101" t="s">
        <v>222</v>
      </c>
      <c r="M39" s="359"/>
      <c r="O39" s="220"/>
    </row>
    <row r="40" spans="1:15" ht="15.4" x14ac:dyDescent="0.45">
      <c r="B40" s="232"/>
      <c r="C40" s="42"/>
      <c r="D40" s="340" t="s">
        <v>226</v>
      </c>
      <c r="E40" s="356">
        <v>2914.0906500000001</v>
      </c>
      <c r="F40" s="349">
        <v>22</v>
      </c>
      <c r="G40" s="350">
        <v>1890.6824999999999</v>
      </c>
      <c r="H40" s="349">
        <v>1001.40815</v>
      </c>
      <c r="I40" s="349">
        <v>0</v>
      </c>
      <c r="J40" s="349">
        <v>0</v>
      </c>
      <c r="K40" s="349">
        <v>0</v>
      </c>
      <c r="L40" s="101" t="s">
        <v>227</v>
      </c>
      <c r="M40" s="359"/>
      <c r="O40" s="220"/>
    </row>
    <row r="41" spans="1:15" ht="15.75" thickBot="1" x14ac:dyDescent="0.5">
      <c r="A41" s="64"/>
      <c r="B41" s="232"/>
      <c r="C41" s="42"/>
      <c r="D41" s="340" t="s">
        <v>288</v>
      </c>
      <c r="E41" s="356">
        <v>1661.8552299999999</v>
      </c>
      <c r="F41" s="349">
        <v>0</v>
      </c>
      <c r="G41" s="350">
        <v>403.33100000000002</v>
      </c>
      <c r="H41" s="349">
        <v>1248.56223</v>
      </c>
      <c r="I41" s="349">
        <v>0</v>
      </c>
      <c r="J41" s="349">
        <v>0</v>
      </c>
      <c r="K41" s="353">
        <v>9.9619999999999997</v>
      </c>
      <c r="L41" s="101" t="s">
        <v>289</v>
      </c>
      <c r="M41" s="359"/>
      <c r="O41" s="220"/>
    </row>
    <row r="42" spans="1:15" ht="15.4" x14ac:dyDescent="0.45">
      <c r="B42" s="232"/>
      <c r="C42" s="42"/>
      <c r="D42" s="340" t="s">
        <v>404</v>
      </c>
      <c r="E42" s="356">
        <v>1455.0165500000001</v>
      </c>
      <c r="F42" s="350">
        <v>1440.0165500000001</v>
      </c>
      <c r="G42" s="350">
        <v>15</v>
      </c>
      <c r="H42" s="349">
        <v>0</v>
      </c>
      <c r="I42" s="349">
        <v>0</v>
      </c>
      <c r="J42" s="349">
        <v>0</v>
      </c>
      <c r="K42" s="349">
        <v>0</v>
      </c>
      <c r="L42" s="100" t="s">
        <v>509</v>
      </c>
      <c r="M42" s="359"/>
      <c r="O42" s="220"/>
    </row>
    <row r="43" spans="1:15" ht="15.4" x14ac:dyDescent="0.45">
      <c r="A43" s="64"/>
      <c r="B43" s="232"/>
      <c r="C43" s="42"/>
      <c r="D43" s="340" t="s">
        <v>330</v>
      </c>
      <c r="E43" s="356">
        <v>1185.345</v>
      </c>
      <c r="F43" s="350">
        <v>0</v>
      </c>
      <c r="G43" s="350">
        <v>0</v>
      </c>
      <c r="H43" s="349">
        <v>1185.345</v>
      </c>
      <c r="I43" s="349">
        <v>0</v>
      </c>
      <c r="J43" s="349">
        <v>0</v>
      </c>
      <c r="K43" s="349">
        <v>0</v>
      </c>
      <c r="L43" s="340" t="s">
        <v>330</v>
      </c>
      <c r="M43" s="359"/>
      <c r="O43" s="220"/>
    </row>
    <row r="44" spans="1:15" ht="15.4" x14ac:dyDescent="0.45">
      <c r="A44" s="64"/>
      <c r="B44" s="232"/>
      <c r="C44" s="42"/>
      <c r="D44" s="340" t="s">
        <v>339</v>
      </c>
      <c r="E44" s="356">
        <v>1114.2423200000001</v>
      </c>
      <c r="F44" s="350">
        <v>7</v>
      </c>
      <c r="G44" s="350">
        <v>103.51133</v>
      </c>
      <c r="H44" s="349">
        <v>1003.73099</v>
      </c>
      <c r="I44" s="349">
        <v>0</v>
      </c>
      <c r="J44" s="349">
        <v>0</v>
      </c>
      <c r="K44" s="349">
        <v>0</v>
      </c>
      <c r="L44" s="340" t="s">
        <v>340</v>
      </c>
      <c r="M44" s="359"/>
      <c r="O44" s="220"/>
    </row>
    <row r="45" spans="1:15" ht="15.4" x14ac:dyDescent="0.45">
      <c r="B45" s="232"/>
      <c r="C45" s="42"/>
      <c r="D45" s="340" t="s">
        <v>282</v>
      </c>
      <c r="E45" s="356">
        <v>1017.2658600000001</v>
      </c>
      <c r="F45" s="350">
        <v>0</v>
      </c>
      <c r="G45" s="350">
        <v>559.58551999999997</v>
      </c>
      <c r="H45" s="349">
        <v>385.31534000000005</v>
      </c>
      <c r="I45" s="349">
        <v>0</v>
      </c>
      <c r="J45" s="349">
        <v>46</v>
      </c>
      <c r="K45" s="349">
        <v>26.364999999999998</v>
      </c>
      <c r="L45" s="340" t="s">
        <v>283</v>
      </c>
      <c r="M45" s="359"/>
      <c r="O45" s="220"/>
    </row>
    <row r="46" spans="1:15" ht="15.4" x14ac:dyDescent="0.45">
      <c r="A46" s="64"/>
      <c r="B46" s="232"/>
      <c r="C46" s="42"/>
      <c r="D46" s="340" t="s">
        <v>294</v>
      </c>
      <c r="E46" s="356">
        <v>919.63211999999999</v>
      </c>
      <c r="F46" s="350">
        <v>756</v>
      </c>
      <c r="G46" s="350">
        <v>163.63211999999999</v>
      </c>
      <c r="H46" s="349">
        <v>0</v>
      </c>
      <c r="I46" s="349">
        <v>0</v>
      </c>
      <c r="J46" s="349">
        <v>0</v>
      </c>
      <c r="K46" s="349">
        <v>0</v>
      </c>
      <c r="L46" s="340" t="s">
        <v>295</v>
      </c>
      <c r="M46" s="359"/>
      <c r="O46" s="220"/>
    </row>
    <row r="47" spans="1:15" ht="15.4" x14ac:dyDescent="0.45">
      <c r="B47" s="232"/>
      <c r="C47" s="42"/>
      <c r="D47" s="340" t="s">
        <v>272</v>
      </c>
      <c r="E47" s="356">
        <v>913.65162999999995</v>
      </c>
      <c r="F47" s="349">
        <v>149.85499999999999</v>
      </c>
      <c r="G47" s="350">
        <v>738.85663</v>
      </c>
      <c r="H47" s="349">
        <v>24.94</v>
      </c>
      <c r="I47" s="349">
        <v>0</v>
      </c>
      <c r="J47" s="349">
        <v>0</v>
      </c>
      <c r="K47" s="349">
        <v>0</v>
      </c>
      <c r="L47" s="101" t="s">
        <v>273</v>
      </c>
      <c r="M47" s="359"/>
      <c r="O47" s="220"/>
    </row>
    <row r="48" spans="1:15" ht="15.4" x14ac:dyDescent="0.45">
      <c r="A48" s="64"/>
      <c r="B48" s="232"/>
      <c r="C48" s="42"/>
      <c r="D48" s="340" t="s">
        <v>240</v>
      </c>
      <c r="E48" s="356">
        <v>830.37900000000002</v>
      </c>
      <c r="F48" s="350">
        <v>0</v>
      </c>
      <c r="G48" s="350">
        <v>0</v>
      </c>
      <c r="H48" s="349">
        <v>830.37900000000002</v>
      </c>
      <c r="I48" s="349">
        <v>0</v>
      </c>
      <c r="J48" s="349">
        <v>0</v>
      </c>
      <c r="K48" s="349">
        <v>0</v>
      </c>
      <c r="L48" s="340" t="s">
        <v>241</v>
      </c>
      <c r="M48" s="359"/>
      <c r="O48" s="220"/>
    </row>
    <row r="49" spans="1:15" ht="15.4" x14ac:dyDescent="0.45">
      <c r="B49" s="232"/>
      <c r="C49" s="42"/>
      <c r="D49" s="340" t="s">
        <v>238</v>
      </c>
      <c r="E49" s="356">
        <v>804.45799999999997</v>
      </c>
      <c r="F49" s="350">
        <v>452.5</v>
      </c>
      <c r="G49" s="350">
        <v>50.167999999999999</v>
      </c>
      <c r="H49" s="349">
        <v>301.79000000000002</v>
      </c>
      <c r="I49" s="349">
        <v>0</v>
      </c>
      <c r="J49" s="349">
        <v>0</v>
      </c>
      <c r="K49" s="349">
        <v>0</v>
      </c>
      <c r="L49" s="340" t="s">
        <v>239</v>
      </c>
      <c r="M49" s="359"/>
      <c r="O49" s="220"/>
    </row>
    <row r="50" spans="1:15" ht="15.4" x14ac:dyDescent="0.45">
      <c r="B50" s="232"/>
      <c r="C50" s="42"/>
      <c r="D50" s="340" t="s">
        <v>191</v>
      </c>
      <c r="E50" s="356">
        <v>785.30668000000003</v>
      </c>
      <c r="F50" s="349">
        <v>0</v>
      </c>
      <c r="G50" s="349">
        <v>717.67418000000009</v>
      </c>
      <c r="H50" s="349">
        <v>67.632499999999993</v>
      </c>
      <c r="I50" s="349">
        <v>0</v>
      </c>
      <c r="J50" s="349">
        <v>0</v>
      </c>
      <c r="K50" s="349">
        <v>0</v>
      </c>
      <c r="L50" s="101" t="s">
        <v>192</v>
      </c>
      <c r="M50" s="359"/>
      <c r="O50" s="220"/>
    </row>
    <row r="51" spans="1:15" ht="15.4" x14ac:dyDescent="0.45">
      <c r="A51" s="64"/>
      <c r="B51" s="232"/>
      <c r="C51" s="42"/>
      <c r="D51" s="340" t="s">
        <v>247</v>
      </c>
      <c r="E51" s="356">
        <v>783.37199999999996</v>
      </c>
      <c r="F51" s="349">
        <v>579.5</v>
      </c>
      <c r="G51" s="350">
        <v>157.99199999999999</v>
      </c>
      <c r="H51" s="349">
        <v>45.88</v>
      </c>
      <c r="I51" s="349">
        <v>0</v>
      </c>
      <c r="J51" s="349">
        <v>0</v>
      </c>
      <c r="K51" s="353">
        <v>0</v>
      </c>
      <c r="L51" s="101" t="s">
        <v>248</v>
      </c>
      <c r="M51" s="359"/>
      <c r="O51" s="220"/>
    </row>
    <row r="52" spans="1:15" ht="15.4" x14ac:dyDescent="0.45">
      <c r="A52" s="64"/>
      <c r="B52" s="232"/>
      <c r="D52" s="340" t="s">
        <v>276</v>
      </c>
      <c r="E52" s="356">
        <v>758.31919999999991</v>
      </c>
      <c r="F52" s="349">
        <v>0</v>
      </c>
      <c r="G52" s="350">
        <v>399.83459999999997</v>
      </c>
      <c r="H52" s="349">
        <v>358.4846</v>
      </c>
      <c r="I52" s="349">
        <v>0</v>
      </c>
      <c r="J52" s="349">
        <v>0</v>
      </c>
      <c r="K52" s="349">
        <v>0</v>
      </c>
      <c r="L52" s="101" t="s">
        <v>277</v>
      </c>
      <c r="M52" s="359"/>
      <c r="O52" s="220"/>
    </row>
    <row r="53" spans="1:15" ht="15.4" x14ac:dyDescent="0.45">
      <c r="B53" s="232"/>
      <c r="C53" s="42"/>
      <c r="D53" s="340" t="s">
        <v>401</v>
      </c>
      <c r="E53" s="356">
        <v>756</v>
      </c>
      <c r="F53" s="350">
        <v>756</v>
      </c>
      <c r="G53" s="350">
        <v>0</v>
      </c>
      <c r="H53" s="349">
        <v>0</v>
      </c>
      <c r="I53" s="349">
        <v>0</v>
      </c>
      <c r="J53" s="349">
        <v>0</v>
      </c>
      <c r="K53" s="349">
        <v>0</v>
      </c>
      <c r="L53" s="340" t="s">
        <v>402</v>
      </c>
      <c r="M53" s="359"/>
      <c r="O53" s="220"/>
    </row>
    <row r="54" spans="1:15" ht="15.4" x14ac:dyDescent="0.45">
      <c r="B54" s="232"/>
      <c r="C54" s="42"/>
      <c r="D54" s="340" t="s">
        <v>332</v>
      </c>
      <c r="E54" s="356">
        <v>653.62064999999996</v>
      </c>
      <c r="F54" s="349">
        <v>0</v>
      </c>
      <c r="G54" s="350">
        <v>278.20535999999998</v>
      </c>
      <c r="H54" s="349">
        <v>375.41528999999997</v>
      </c>
      <c r="I54" s="349">
        <v>0</v>
      </c>
      <c r="J54" s="349">
        <v>0</v>
      </c>
      <c r="K54" s="349">
        <v>0</v>
      </c>
      <c r="L54" s="101" t="s">
        <v>334</v>
      </c>
      <c r="M54" s="359"/>
      <c r="O54" s="220"/>
    </row>
    <row r="55" spans="1:15" ht="15.4" x14ac:dyDescent="0.45">
      <c r="B55" s="232"/>
      <c r="C55" s="42"/>
      <c r="D55" s="340" t="s">
        <v>292</v>
      </c>
      <c r="E55" s="356">
        <v>590.97031000000004</v>
      </c>
      <c r="F55" s="349">
        <v>252</v>
      </c>
      <c r="G55" s="350">
        <v>330.90375</v>
      </c>
      <c r="H55" s="349">
        <v>8.0665600000000008</v>
      </c>
      <c r="I55" s="349">
        <v>0</v>
      </c>
      <c r="J55" s="349">
        <v>0</v>
      </c>
      <c r="K55" s="353">
        <v>0</v>
      </c>
      <c r="L55" s="101" t="s">
        <v>293</v>
      </c>
      <c r="M55" s="359"/>
      <c r="O55" s="220"/>
    </row>
    <row r="56" spans="1:15" ht="15.4" x14ac:dyDescent="0.45">
      <c r="B56" s="232"/>
      <c r="D56" s="370" t="s">
        <v>571</v>
      </c>
      <c r="E56" s="356">
        <v>568.85994999999991</v>
      </c>
      <c r="F56" s="349">
        <v>0</v>
      </c>
      <c r="G56" s="350">
        <v>82.473950000000002</v>
      </c>
      <c r="H56" s="349">
        <v>386.38600000000002</v>
      </c>
      <c r="I56" s="349">
        <v>0</v>
      </c>
      <c r="J56" s="349">
        <v>0</v>
      </c>
      <c r="K56" s="349">
        <v>100</v>
      </c>
      <c r="L56" s="101" t="s">
        <v>242</v>
      </c>
      <c r="M56" s="359"/>
      <c r="O56" s="220"/>
    </row>
    <row r="57" spans="1:15" ht="15.4" x14ac:dyDescent="0.45">
      <c r="B57" s="232"/>
      <c r="C57" s="42"/>
      <c r="D57" s="340" t="s">
        <v>259</v>
      </c>
      <c r="E57" s="356">
        <v>559.33389999999997</v>
      </c>
      <c r="F57" s="350">
        <v>252</v>
      </c>
      <c r="G57" s="350">
        <v>266.49950000000001</v>
      </c>
      <c r="H57" s="349">
        <v>40.834400000000002</v>
      </c>
      <c r="I57" s="349">
        <v>0</v>
      </c>
      <c r="J57" s="349">
        <v>0</v>
      </c>
      <c r="K57" s="349">
        <v>0</v>
      </c>
      <c r="L57" s="340" t="s">
        <v>260</v>
      </c>
      <c r="M57" s="359"/>
      <c r="O57" s="220"/>
    </row>
    <row r="58" spans="1:15" ht="15.4" x14ac:dyDescent="0.45">
      <c r="C58" s="42"/>
      <c r="D58" s="340" t="s">
        <v>426</v>
      </c>
      <c r="E58" s="356">
        <v>555.87699999999995</v>
      </c>
      <c r="F58" s="350">
        <v>555.87699999999995</v>
      </c>
      <c r="G58" s="350">
        <v>0</v>
      </c>
      <c r="H58" s="349">
        <v>0</v>
      </c>
      <c r="I58" s="349">
        <v>0</v>
      </c>
      <c r="J58" s="349">
        <v>0</v>
      </c>
      <c r="K58" s="349">
        <v>0</v>
      </c>
      <c r="L58" s="340" t="s">
        <v>426</v>
      </c>
      <c r="M58" s="359"/>
      <c r="O58" s="220"/>
    </row>
    <row r="59" spans="1:15" ht="15.4" x14ac:dyDescent="0.45">
      <c r="C59" s="42"/>
      <c r="D59" s="340" t="s">
        <v>267</v>
      </c>
      <c r="E59" s="356">
        <v>547.42499999999995</v>
      </c>
      <c r="F59" s="350">
        <v>0</v>
      </c>
      <c r="G59" s="350">
        <v>270.70499999999998</v>
      </c>
      <c r="H59" s="349">
        <v>276.72000000000003</v>
      </c>
      <c r="I59" s="349">
        <v>0</v>
      </c>
      <c r="J59" s="349">
        <v>0</v>
      </c>
      <c r="K59" s="349">
        <v>0</v>
      </c>
      <c r="L59" s="340" t="s">
        <v>268</v>
      </c>
      <c r="M59" s="359"/>
      <c r="O59" s="220"/>
    </row>
    <row r="60" spans="1:15" ht="15.4" x14ac:dyDescent="0.45">
      <c r="C60" s="42"/>
      <c r="D60" s="340" t="s">
        <v>257</v>
      </c>
      <c r="E60" s="356">
        <v>502.96554000000003</v>
      </c>
      <c r="F60" s="350">
        <v>13.82652</v>
      </c>
      <c r="G60" s="350">
        <v>444.89958000000001</v>
      </c>
      <c r="H60" s="349">
        <v>44.239440000000002</v>
      </c>
      <c r="I60" s="349">
        <v>0</v>
      </c>
      <c r="J60" s="349">
        <v>0</v>
      </c>
      <c r="K60" s="349">
        <v>0</v>
      </c>
      <c r="L60" s="340" t="s">
        <v>258</v>
      </c>
      <c r="M60" s="359"/>
      <c r="O60" s="220"/>
    </row>
    <row r="61" spans="1:15" ht="15.4" x14ac:dyDescent="0.45">
      <c r="C61" s="42"/>
      <c r="D61" s="340" t="s">
        <v>290</v>
      </c>
      <c r="E61" s="356">
        <v>467.70034000000004</v>
      </c>
      <c r="F61" s="350">
        <v>0</v>
      </c>
      <c r="G61" s="350">
        <v>328.85034000000002</v>
      </c>
      <c r="H61" s="349">
        <v>138.85</v>
      </c>
      <c r="I61" s="349">
        <v>0</v>
      </c>
      <c r="J61" s="349">
        <v>0</v>
      </c>
      <c r="K61" s="349">
        <v>0</v>
      </c>
      <c r="L61" s="340" t="s">
        <v>291</v>
      </c>
      <c r="M61" s="359"/>
    </row>
    <row r="62" spans="1:15" ht="15.4" x14ac:dyDescent="0.45">
      <c r="C62" s="42"/>
      <c r="D62" s="340" t="s">
        <v>296</v>
      </c>
      <c r="E62" s="356">
        <v>424.44713999999999</v>
      </c>
      <c r="F62" s="349">
        <v>253</v>
      </c>
      <c r="G62" s="350">
        <v>33.700000000000003</v>
      </c>
      <c r="H62" s="349">
        <v>137.74714</v>
      </c>
      <c r="I62" s="349">
        <v>0</v>
      </c>
      <c r="J62" s="349">
        <v>0</v>
      </c>
      <c r="K62" s="349">
        <v>0</v>
      </c>
      <c r="L62" s="101" t="s">
        <v>297</v>
      </c>
      <c r="M62" s="359"/>
    </row>
    <row r="63" spans="1:15" ht="15.4" x14ac:dyDescent="0.45">
      <c r="C63" s="42"/>
      <c r="D63" s="340" t="s">
        <v>409</v>
      </c>
      <c r="E63" s="356">
        <v>411.22899999999998</v>
      </c>
      <c r="F63" s="350">
        <v>251.98500000000001</v>
      </c>
      <c r="G63" s="350">
        <v>159.244</v>
      </c>
      <c r="H63" s="349">
        <v>0</v>
      </c>
      <c r="I63" s="349">
        <v>0</v>
      </c>
      <c r="J63" s="349">
        <v>0</v>
      </c>
      <c r="K63" s="349">
        <v>0</v>
      </c>
      <c r="L63" s="340" t="s">
        <v>410</v>
      </c>
      <c r="M63" s="359"/>
    </row>
    <row r="64" spans="1:15" ht="15.75" customHeight="1" x14ac:dyDescent="0.45">
      <c r="C64" s="42"/>
      <c r="D64" s="340" t="s">
        <v>261</v>
      </c>
      <c r="E64" s="356">
        <v>388.83922999999999</v>
      </c>
      <c r="F64" s="350">
        <v>252</v>
      </c>
      <c r="G64" s="350">
        <v>88.651230000000012</v>
      </c>
      <c r="H64" s="349">
        <v>48.188000000000002</v>
      </c>
      <c r="I64" s="349">
        <v>0</v>
      </c>
      <c r="J64" s="349">
        <v>0</v>
      </c>
      <c r="K64" s="349">
        <v>0</v>
      </c>
      <c r="L64" s="340" t="s">
        <v>262</v>
      </c>
      <c r="M64" s="359"/>
    </row>
    <row r="65" spans="3:13" ht="18" customHeight="1" x14ac:dyDescent="0.45">
      <c r="C65" s="42"/>
      <c r="D65" s="340" t="s">
        <v>278</v>
      </c>
      <c r="E65" s="356">
        <v>385.5</v>
      </c>
      <c r="F65" s="350">
        <v>0</v>
      </c>
      <c r="G65" s="350">
        <v>0</v>
      </c>
      <c r="H65" s="349">
        <v>385.5</v>
      </c>
      <c r="I65" s="349">
        <v>0</v>
      </c>
      <c r="J65" s="349">
        <v>0</v>
      </c>
      <c r="K65" s="349">
        <v>0</v>
      </c>
      <c r="L65" s="340" t="s">
        <v>278</v>
      </c>
      <c r="M65" s="359"/>
    </row>
    <row r="66" spans="3:13" ht="17.25" customHeight="1" x14ac:dyDescent="0.45">
      <c r="C66" s="42"/>
      <c r="D66" s="340" t="s">
        <v>269</v>
      </c>
      <c r="E66" s="356">
        <v>350.86399999999998</v>
      </c>
      <c r="F66" s="350">
        <v>0</v>
      </c>
      <c r="G66" s="350">
        <v>335.964</v>
      </c>
      <c r="H66" s="349">
        <v>14.9</v>
      </c>
      <c r="I66" s="349">
        <v>0</v>
      </c>
      <c r="J66" s="349">
        <v>0</v>
      </c>
      <c r="K66" s="349">
        <v>0</v>
      </c>
      <c r="L66" s="340" t="s">
        <v>270</v>
      </c>
      <c r="M66" s="359"/>
    </row>
    <row r="67" spans="3:13" ht="20.25" customHeight="1" x14ac:dyDescent="0.45">
      <c r="C67" s="42"/>
      <c r="D67" s="340" t="s">
        <v>337</v>
      </c>
      <c r="E67" s="356">
        <v>332.68299999999999</v>
      </c>
      <c r="F67" s="350">
        <v>0</v>
      </c>
      <c r="G67" s="350">
        <v>197.68299999999999</v>
      </c>
      <c r="H67" s="349">
        <v>135</v>
      </c>
      <c r="I67" s="349">
        <v>0</v>
      </c>
      <c r="J67" s="349">
        <v>0</v>
      </c>
      <c r="K67" s="349">
        <v>0</v>
      </c>
      <c r="L67" s="340" t="s">
        <v>338</v>
      </c>
      <c r="M67" s="359"/>
    </row>
    <row r="68" spans="3:13" ht="15.75" thickBot="1" x14ac:dyDescent="0.5">
      <c r="C68" s="42"/>
      <c r="D68" s="333" t="s">
        <v>448</v>
      </c>
      <c r="E68" s="360">
        <v>3259.1844000000956</v>
      </c>
      <c r="F68" s="360">
        <v>777.46600000000001</v>
      </c>
      <c r="G68" s="360">
        <v>1703.4079000000061</v>
      </c>
      <c r="H68" s="360">
        <v>776.94050000000004</v>
      </c>
      <c r="I68" s="392">
        <v>0</v>
      </c>
      <c r="J68" s="360">
        <v>0.97</v>
      </c>
      <c r="K68" s="360">
        <v>0.4</v>
      </c>
      <c r="L68" s="333" t="s">
        <v>451</v>
      </c>
    </row>
    <row r="69" spans="3:13" ht="15.75" thickBot="1" x14ac:dyDescent="0.5">
      <c r="C69" s="42"/>
      <c r="D69" s="341" t="s">
        <v>279</v>
      </c>
      <c r="E69" s="358">
        <v>666032.72810999991</v>
      </c>
      <c r="F69" s="342">
        <v>123840.95498999998</v>
      </c>
      <c r="G69" s="342">
        <v>116370.21186000001</v>
      </c>
      <c r="H69" s="342">
        <v>392854.61690999992</v>
      </c>
      <c r="I69" s="357">
        <v>2706.8548400000004</v>
      </c>
      <c r="J69" s="342">
        <v>2698.0996700000001</v>
      </c>
      <c r="K69" s="343">
        <v>27561.989839999998</v>
      </c>
      <c r="L69" s="109" t="s">
        <v>280</v>
      </c>
    </row>
    <row r="70" spans="3:13" ht="15.4" x14ac:dyDescent="0.45">
      <c r="C70" s="42"/>
      <c r="D70" s="26" t="s">
        <v>168</v>
      </c>
      <c r="E70" s="27"/>
      <c r="F70" s="27"/>
      <c r="G70" s="23"/>
      <c r="H70" s="23"/>
      <c r="I70" s="23"/>
      <c r="J70" s="22"/>
      <c r="K70" s="347" t="s">
        <v>169</v>
      </c>
      <c r="L70" s="28"/>
    </row>
    <row r="71" spans="3:13" ht="48.75" customHeight="1" x14ac:dyDescent="0.45">
      <c r="C71" s="42"/>
      <c r="D71" s="467" t="s">
        <v>446</v>
      </c>
      <c r="E71" s="467"/>
      <c r="F71" s="344"/>
      <c r="G71" s="24"/>
      <c r="H71" s="24"/>
      <c r="I71" s="24"/>
      <c r="J71" s="24"/>
      <c r="K71" s="495" t="s">
        <v>452</v>
      </c>
      <c r="L71" s="495"/>
    </row>
    <row r="72" spans="3:13" ht="15.4" x14ac:dyDescent="0.45">
      <c r="C72" s="42"/>
      <c r="D72" s="467" t="s">
        <v>447</v>
      </c>
      <c r="E72" s="467"/>
      <c r="F72" s="345"/>
      <c r="G72" s="345"/>
      <c r="H72" s="44"/>
      <c r="I72" s="45"/>
      <c r="J72" s="45"/>
      <c r="K72" s="467" t="s">
        <v>455</v>
      </c>
      <c r="L72" s="467"/>
    </row>
    <row r="73" spans="3:13" ht="48" customHeight="1" x14ac:dyDescent="0.45">
      <c r="C73" s="42"/>
      <c r="D73" s="467"/>
      <c r="E73" s="467"/>
      <c r="F73" s="46"/>
      <c r="G73" s="46"/>
      <c r="H73" s="46"/>
      <c r="I73" s="46"/>
      <c r="J73" s="46"/>
      <c r="K73" s="467"/>
      <c r="L73" s="467"/>
    </row>
    <row r="74" spans="3:13" ht="15.4" x14ac:dyDescent="0.45">
      <c r="C74" s="42"/>
      <c r="E74" s="309"/>
    </row>
    <row r="75" spans="3:13" ht="15.4" x14ac:dyDescent="0.45">
      <c r="C75" s="42"/>
      <c r="E75" s="309"/>
      <c r="F75" s="309"/>
      <c r="G75" s="309"/>
      <c r="H75" s="309"/>
      <c r="I75" s="309"/>
      <c r="J75" s="309"/>
      <c r="K75" s="309"/>
    </row>
    <row r="76" spans="3:13" ht="15.4" x14ac:dyDescent="0.45">
      <c r="C76" s="42"/>
    </row>
    <row r="77" spans="3:13" ht="15.4" x14ac:dyDescent="0.45">
      <c r="C77" s="42"/>
      <c r="E77" s="309"/>
      <c r="F77" s="309"/>
      <c r="G77" s="309"/>
      <c r="H77" s="309"/>
      <c r="I77" s="309"/>
      <c r="J77" s="309"/>
      <c r="K77" s="309"/>
    </row>
    <row r="78" spans="3:13" ht="15.4" x14ac:dyDescent="0.45">
      <c r="C78" s="42"/>
      <c r="E78" s="309"/>
      <c r="F78" s="309"/>
      <c r="G78" s="309"/>
      <c r="H78" s="309"/>
      <c r="I78" s="309"/>
      <c r="J78" s="309"/>
      <c r="K78" s="309"/>
    </row>
    <row r="79" spans="3:13" ht="15.4" x14ac:dyDescent="0.45">
      <c r="C79" s="42"/>
    </row>
    <row r="80" spans="3:13" ht="15.4" x14ac:dyDescent="0.45">
      <c r="C80" s="42"/>
    </row>
    <row r="81" spans="3:3" ht="15.4" x14ac:dyDescent="0.45">
      <c r="C81" s="42"/>
    </row>
    <row r="83" spans="3:3" ht="15.4" x14ac:dyDescent="0.45">
      <c r="C83" s="42"/>
    </row>
    <row r="84" spans="3:3" ht="15.4" x14ac:dyDescent="0.45">
      <c r="C84" s="42"/>
    </row>
    <row r="85" spans="3:3" ht="15.4" x14ac:dyDescent="0.45">
      <c r="C85" s="42"/>
    </row>
    <row r="86" spans="3:3" ht="15.4" x14ac:dyDescent="0.45">
      <c r="C86" s="42"/>
    </row>
    <row r="87" spans="3:3" ht="15.4" x14ac:dyDescent="0.45">
      <c r="C87" s="42"/>
    </row>
    <row r="88" spans="3:3" ht="15.4" x14ac:dyDescent="0.45">
      <c r="C88" s="42"/>
    </row>
    <row r="89" spans="3:3" ht="15.4" x14ac:dyDescent="0.45">
      <c r="C89" s="42"/>
    </row>
    <row r="90" spans="3:3" ht="15.4" x14ac:dyDescent="0.45">
      <c r="C90" s="42"/>
    </row>
    <row r="91" spans="3:3" ht="15.4" x14ac:dyDescent="0.45">
      <c r="C91" s="42"/>
    </row>
    <row r="92" spans="3:3" ht="15.4" x14ac:dyDescent="0.45">
      <c r="C92" s="42"/>
    </row>
    <row r="93" spans="3:3" ht="15.4" x14ac:dyDescent="0.45">
      <c r="C93" s="42"/>
    </row>
    <row r="94" spans="3:3" ht="15.4" x14ac:dyDescent="0.45">
      <c r="C94" s="42"/>
    </row>
    <row r="95" spans="3:3" ht="15.4" x14ac:dyDescent="0.45">
      <c r="C95" s="42"/>
    </row>
    <row r="96" spans="3:3" ht="15.4" x14ac:dyDescent="0.45">
      <c r="C96" s="42"/>
    </row>
    <row r="97" spans="3:3" ht="15.4" x14ac:dyDescent="0.45">
      <c r="C97" s="42"/>
    </row>
    <row r="98" spans="3:3" ht="15.4" x14ac:dyDescent="0.45">
      <c r="C98" s="42"/>
    </row>
    <row r="99" spans="3:3" ht="15.4" x14ac:dyDescent="0.45">
      <c r="C99" s="42"/>
    </row>
    <row r="100" spans="3:3" ht="15.4" x14ac:dyDescent="0.45">
      <c r="C100" s="42"/>
    </row>
    <row r="101" spans="3:3" ht="15.4" x14ac:dyDescent="0.45">
      <c r="C101" s="42"/>
    </row>
    <row r="102" spans="3:3" ht="15.4" x14ac:dyDescent="0.45">
      <c r="C102" s="42"/>
    </row>
    <row r="103" spans="3:3" ht="15.4" x14ac:dyDescent="0.45">
      <c r="C103" s="42"/>
    </row>
    <row r="104" spans="3:3" ht="15.4" x14ac:dyDescent="0.45">
      <c r="C104" s="42"/>
    </row>
  </sheetData>
  <mergeCells count="17">
    <mergeCell ref="D71:E71"/>
    <mergeCell ref="K71:L71"/>
    <mergeCell ref="D72:E73"/>
    <mergeCell ref="K72:L73"/>
    <mergeCell ref="D4:F4"/>
    <mergeCell ref="J4:L4"/>
    <mergeCell ref="D6:D8"/>
    <mergeCell ref="E6:E8"/>
    <mergeCell ref="F6:H6"/>
    <mergeCell ref="I6:K6"/>
    <mergeCell ref="L6:L8"/>
    <mergeCell ref="F7:F8"/>
    <mergeCell ref="G7:G8"/>
    <mergeCell ref="H7:H8"/>
    <mergeCell ref="I7:I8"/>
    <mergeCell ref="J7:J8"/>
    <mergeCell ref="K7:K8"/>
  </mergeCells>
  <conditionalFormatting sqref="N11:N61">
    <cfRule type="cellIs" dxfId="1" priority="1" stopIfTrue="1" operator="equal">
      <formula>1</formula>
    </cfRule>
  </conditionalFormatting>
  <pageMargins left="0.7" right="0.7" top="0.75" bottom="0.75" header="0.3" footer="0.3"/>
  <pageSetup paperSize="9" scale="4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87"/>
  <sheetViews>
    <sheetView topLeftCell="C1" zoomScale="85" zoomScaleNormal="85" workbookViewId="0">
      <selection activeCell="J5" sqref="J5"/>
    </sheetView>
  </sheetViews>
  <sheetFormatPr defaultColWidth="8.86328125" defaultRowHeight="14.25" x14ac:dyDescent="0.45"/>
  <cols>
    <col min="1" max="1" width="10.3984375" style="219" customWidth="1"/>
    <col min="2" max="2" width="6.3984375" style="64" bestFit="1" customWidth="1"/>
    <col min="3" max="3" width="11" customWidth="1"/>
    <col min="4" max="4" width="32.1328125" customWidth="1"/>
    <col min="5" max="5" width="20.73046875" bestFit="1" customWidth="1"/>
    <col min="6" max="6" width="15.3984375" customWidth="1"/>
    <col min="7" max="7" width="15.59765625" customWidth="1"/>
    <col min="8" max="8" width="20.265625" customWidth="1"/>
    <col min="9" max="9" width="13.59765625" customWidth="1"/>
    <col min="10" max="10" width="14" customWidth="1"/>
    <col min="11" max="11" width="15.1328125" customWidth="1"/>
    <col min="12" max="12" width="18.3984375" customWidth="1"/>
    <col min="13" max="13" width="33" customWidth="1"/>
    <col min="15" max="15" width="22.1328125" style="64" customWidth="1"/>
    <col min="16" max="256" width="8.86328125" style="64"/>
    <col min="257" max="257" width="10.3984375" style="64" customWidth="1"/>
    <col min="258" max="258" width="6.3984375" style="64" bestFit="1" customWidth="1"/>
    <col min="259" max="259" width="28.3984375" style="64" customWidth="1"/>
    <col min="260" max="260" width="18.86328125" style="64" customWidth="1"/>
    <col min="261" max="261" width="18.1328125" style="64" customWidth="1"/>
    <col min="262" max="262" width="19.265625" style="64" customWidth="1"/>
    <col min="263" max="263" width="19.86328125" style="64" customWidth="1"/>
    <col min="264" max="264" width="19.3984375" style="64" customWidth="1"/>
    <col min="265" max="265" width="17.86328125" style="64" customWidth="1"/>
    <col min="266" max="266" width="22.73046875" style="64" customWidth="1"/>
    <col min="267" max="267" width="34.73046875" style="64" customWidth="1"/>
    <col min="268" max="270" width="9.1328125" style="64" customWidth="1"/>
    <col min="271" max="512" width="8.86328125" style="64"/>
    <col min="513" max="513" width="10.3984375" style="64" customWidth="1"/>
    <col min="514" max="514" width="6.3984375" style="64" bestFit="1" customWidth="1"/>
    <col min="515" max="515" width="28.3984375" style="64" customWidth="1"/>
    <col min="516" max="516" width="18.86328125" style="64" customWidth="1"/>
    <col min="517" max="517" width="18.1328125" style="64" customWidth="1"/>
    <col min="518" max="518" width="19.265625" style="64" customWidth="1"/>
    <col min="519" max="519" width="19.86328125" style="64" customWidth="1"/>
    <col min="520" max="520" width="19.3984375" style="64" customWidth="1"/>
    <col min="521" max="521" width="17.86328125" style="64" customWidth="1"/>
    <col min="522" max="522" width="22.73046875" style="64" customWidth="1"/>
    <col min="523" max="523" width="34.73046875" style="64" customWidth="1"/>
    <col min="524" max="526" width="9.1328125" style="64" customWidth="1"/>
    <col min="527" max="768" width="8.86328125" style="64"/>
    <col min="769" max="769" width="10.3984375" style="64" customWidth="1"/>
    <col min="770" max="770" width="6.3984375" style="64" bestFit="1" customWidth="1"/>
    <col min="771" max="771" width="28.3984375" style="64" customWidth="1"/>
    <col min="772" max="772" width="18.86328125" style="64" customWidth="1"/>
    <col min="773" max="773" width="18.1328125" style="64" customWidth="1"/>
    <col min="774" max="774" width="19.265625" style="64" customWidth="1"/>
    <col min="775" max="775" width="19.86328125" style="64" customWidth="1"/>
    <col min="776" max="776" width="19.3984375" style="64" customWidth="1"/>
    <col min="777" max="777" width="17.86328125" style="64" customWidth="1"/>
    <col min="778" max="778" width="22.73046875" style="64" customWidth="1"/>
    <col min="779" max="779" width="34.73046875" style="64" customWidth="1"/>
    <col min="780" max="782" width="9.1328125" style="64" customWidth="1"/>
    <col min="783" max="1024" width="8.86328125" style="64"/>
    <col min="1025" max="1025" width="10.3984375" style="64" customWidth="1"/>
    <col min="1026" max="1026" width="6.3984375" style="64" bestFit="1" customWidth="1"/>
    <col min="1027" max="1027" width="28.3984375" style="64" customWidth="1"/>
    <col min="1028" max="1028" width="18.86328125" style="64" customWidth="1"/>
    <col min="1029" max="1029" width="18.1328125" style="64" customWidth="1"/>
    <col min="1030" max="1030" width="19.265625" style="64" customWidth="1"/>
    <col min="1031" max="1031" width="19.86328125" style="64" customWidth="1"/>
    <col min="1032" max="1032" width="19.3984375" style="64" customWidth="1"/>
    <col min="1033" max="1033" width="17.86328125" style="64" customWidth="1"/>
    <col min="1034" max="1034" width="22.73046875" style="64" customWidth="1"/>
    <col min="1035" max="1035" width="34.73046875" style="64" customWidth="1"/>
    <col min="1036" max="1038" width="9.1328125" style="64" customWidth="1"/>
    <col min="1039" max="1280" width="8.86328125" style="64"/>
    <col min="1281" max="1281" width="10.3984375" style="64" customWidth="1"/>
    <col min="1282" max="1282" width="6.3984375" style="64" bestFit="1" customWidth="1"/>
    <col min="1283" max="1283" width="28.3984375" style="64" customWidth="1"/>
    <col min="1284" max="1284" width="18.86328125" style="64" customWidth="1"/>
    <col min="1285" max="1285" width="18.1328125" style="64" customWidth="1"/>
    <col min="1286" max="1286" width="19.265625" style="64" customWidth="1"/>
    <col min="1287" max="1287" width="19.86328125" style="64" customWidth="1"/>
    <col min="1288" max="1288" width="19.3984375" style="64" customWidth="1"/>
    <col min="1289" max="1289" width="17.86328125" style="64" customWidth="1"/>
    <col min="1290" max="1290" width="22.73046875" style="64" customWidth="1"/>
    <col min="1291" max="1291" width="34.73046875" style="64" customWidth="1"/>
    <col min="1292" max="1294" width="9.1328125" style="64" customWidth="1"/>
    <col min="1295" max="1536" width="8.86328125" style="64"/>
    <col min="1537" max="1537" width="10.3984375" style="64" customWidth="1"/>
    <col min="1538" max="1538" width="6.3984375" style="64" bestFit="1" customWidth="1"/>
    <col min="1539" max="1539" width="28.3984375" style="64" customWidth="1"/>
    <col min="1540" max="1540" width="18.86328125" style="64" customWidth="1"/>
    <col min="1541" max="1541" width="18.1328125" style="64" customWidth="1"/>
    <col min="1542" max="1542" width="19.265625" style="64" customWidth="1"/>
    <col min="1543" max="1543" width="19.86328125" style="64" customWidth="1"/>
    <col min="1544" max="1544" width="19.3984375" style="64" customWidth="1"/>
    <col min="1545" max="1545" width="17.86328125" style="64" customWidth="1"/>
    <col min="1546" max="1546" width="22.73046875" style="64" customWidth="1"/>
    <col min="1547" max="1547" width="34.73046875" style="64" customWidth="1"/>
    <col min="1548" max="1550" width="9.1328125" style="64" customWidth="1"/>
    <col min="1551" max="1792" width="8.86328125" style="64"/>
    <col min="1793" max="1793" width="10.3984375" style="64" customWidth="1"/>
    <col min="1794" max="1794" width="6.3984375" style="64" bestFit="1" customWidth="1"/>
    <col min="1795" max="1795" width="28.3984375" style="64" customWidth="1"/>
    <col min="1796" max="1796" width="18.86328125" style="64" customWidth="1"/>
    <col min="1797" max="1797" width="18.1328125" style="64" customWidth="1"/>
    <col min="1798" max="1798" width="19.265625" style="64" customWidth="1"/>
    <col min="1799" max="1799" width="19.86328125" style="64" customWidth="1"/>
    <col min="1800" max="1800" width="19.3984375" style="64" customWidth="1"/>
    <col min="1801" max="1801" width="17.86328125" style="64" customWidth="1"/>
    <col min="1802" max="1802" width="22.73046875" style="64" customWidth="1"/>
    <col min="1803" max="1803" width="34.73046875" style="64" customWidth="1"/>
    <col min="1804" max="1806" width="9.1328125" style="64" customWidth="1"/>
    <col min="1807" max="2048" width="8.86328125" style="64"/>
    <col min="2049" max="2049" width="10.3984375" style="64" customWidth="1"/>
    <col min="2050" max="2050" width="6.3984375" style="64" bestFit="1" customWidth="1"/>
    <col min="2051" max="2051" width="28.3984375" style="64" customWidth="1"/>
    <col min="2052" max="2052" width="18.86328125" style="64" customWidth="1"/>
    <col min="2053" max="2053" width="18.1328125" style="64" customWidth="1"/>
    <col min="2054" max="2054" width="19.265625" style="64" customWidth="1"/>
    <col min="2055" max="2055" width="19.86328125" style="64" customWidth="1"/>
    <col min="2056" max="2056" width="19.3984375" style="64" customWidth="1"/>
    <col min="2057" max="2057" width="17.86328125" style="64" customWidth="1"/>
    <col min="2058" max="2058" width="22.73046875" style="64" customWidth="1"/>
    <col min="2059" max="2059" width="34.73046875" style="64" customWidth="1"/>
    <col min="2060" max="2062" width="9.1328125" style="64" customWidth="1"/>
    <col min="2063" max="2304" width="8.86328125" style="64"/>
    <col min="2305" max="2305" width="10.3984375" style="64" customWidth="1"/>
    <col min="2306" max="2306" width="6.3984375" style="64" bestFit="1" customWidth="1"/>
    <col min="2307" max="2307" width="28.3984375" style="64" customWidth="1"/>
    <col min="2308" max="2308" width="18.86328125" style="64" customWidth="1"/>
    <col min="2309" max="2309" width="18.1328125" style="64" customWidth="1"/>
    <col min="2310" max="2310" width="19.265625" style="64" customWidth="1"/>
    <col min="2311" max="2311" width="19.86328125" style="64" customWidth="1"/>
    <col min="2312" max="2312" width="19.3984375" style="64" customWidth="1"/>
    <col min="2313" max="2313" width="17.86328125" style="64" customWidth="1"/>
    <col min="2314" max="2314" width="22.73046875" style="64" customWidth="1"/>
    <col min="2315" max="2315" width="34.73046875" style="64" customWidth="1"/>
    <col min="2316" max="2318" width="9.1328125" style="64" customWidth="1"/>
    <col min="2319" max="2560" width="8.86328125" style="64"/>
    <col min="2561" max="2561" width="10.3984375" style="64" customWidth="1"/>
    <col min="2562" max="2562" width="6.3984375" style="64" bestFit="1" customWidth="1"/>
    <col min="2563" max="2563" width="28.3984375" style="64" customWidth="1"/>
    <col min="2564" max="2564" width="18.86328125" style="64" customWidth="1"/>
    <col min="2565" max="2565" width="18.1328125" style="64" customWidth="1"/>
    <col min="2566" max="2566" width="19.265625" style="64" customWidth="1"/>
    <col min="2567" max="2567" width="19.86328125" style="64" customWidth="1"/>
    <col min="2568" max="2568" width="19.3984375" style="64" customWidth="1"/>
    <col min="2569" max="2569" width="17.86328125" style="64" customWidth="1"/>
    <col min="2570" max="2570" width="22.73046875" style="64" customWidth="1"/>
    <col min="2571" max="2571" width="34.73046875" style="64" customWidth="1"/>
    <col min="2572" max="2574" width="9.1328125" style="64" customWidth="1"/>
    <col min="2575" max="2816" width="8.86328125" style="64"/>
    <col min="2817" max="2817" width="10.3984375" style="64" customWidth="1"/>
    <col min="2818" max="2818" width="6.3984375" style="64" bestFit="1" customWidth="1"/>
    <col min="2819" max="2819" width="28.3984375" style="64" customWidth="1"/>
    <col min="2820" max="2820" width="18.86328125" style="64" customWidth="1"/>
    <col min="2821" max="2821" width="18.1328125" style="64" customWidth="1"/>
    <col min="2822" max="2822" width="19.265625" style="64" customWidth="1"/>
    <col min="2823" max="2823" width="19.86328125" style="64" customWidth="1"/>
    <col min="2824" max="2824" width="19.3984375" style="64" customWidth="1"/>
    <col min="2825" max="2825" width="17.86328125" style="64" customWidth="1"/>
    <col min="2826" max="2826" width="22.73046875" style="64" customWidth="1"/>
    <col min="2827" max="2827" width="34.73046875" style="64" customWidth="1"/>
    <col min="2828" max="2830" width="9.1328125" style="64" customWidth="1"/>
    <col min="2831" max="3072" width="8.86328125" style="64"/>
    <col min="3073" max="3073" width="10.3984375" style="64" customWidth="1"/>
    <col min="3074" max="3074" width="6.3984375" style="64" bestFit="1" customWidth="1"/>
    <col min="3075" max="3075" width="28.3984375" style="64" customWidth="1"/>
    <col min="3076" max="3076" width="18.86328125" style="64" customWidth="1"/>
    <col min="3077" max="3077" width="18.1328125" style="64" customWidth="1"/>
    <col min="3078" max="3078" width="19.265625" style="64" customWidth="1"/>
    <col min="3079" max="3079" width="19.86328125" style="64" customWidth="1"/>
    <col min="3080" max="3080" width="19.3984375" style="64" customWidth="1"/>
    <col min="3081" max="3081" width="17.86328125" style="64" customWidth="1"/>
    <col min="3082" max="3082" width="22.73046875" style="64" customWidth="1"/>
    <col min="3083" max="3083" width="34.73046875" style="64" customWidth="1"/>
    <col min="3084" max="3086" width="9.1328125" style="64" customWidth="1"/>
    <col min="3087" max="3328" width="8.86328125" style="64"/>
    <col min="3329" max="3329" width="10.3984375" style="64" customWidth="1"/>
    <col min="3330" max="3330" width="6.3984375" style="64" bestFit="1" customWidth="1"/>
    <col min="3331" max="3331" width="28.3984375" style="64" customWidth="1"/>
    <col min="3332" max="3332" width="18.86328125" style="64" customWidth="1"/>
    <col min="3333" max="3333" width="18.1328125" style="64" customWidth="1"/>
    <col min="3334" max="3334" width="19.265625" style="64" customWidth="1"/>
    <col min="3335" max="3335" width="19.86328125" style="64" customWidth="1"/>
    <col min="3336" max="3336" width="19.3984375" style="64" customWidth="1"/>
    <col min="3337" max="3337" width="17.86328125" style="64" customWidth="1"/>
    <col min="3338" max="3338" width="22.73046875" style="64" customWidth="1"/>
    <col min="3339" max="3339" width="34.73046875" style="64" customWidth="1"/>
    <col min="3340" max="3342" width="9.1328125" style="64" customWidth="1"/>
    <col min="3343" max="3584" width="8.86328125" style="64"/>
    <col min="3585" max="3585" width="10.3984375" style="64" customWidth="1"/>
    <col min="3586" max="3586" width="6.3984375" style="64" bestFit="1" customWidth="1"/>
    <col min="3587" max="3587" width="28.3984375" style="64" customWidth="1"/>
    <col min="3588" max="3588" width="18.86328125" style="64" customWidth="1"/>
    <col min="3589" max="3589" width="18.1328125" style="64" customWidth="1"/>
    <col min="3590" max="3590" width="19.265625" style="64" customWidth="1"/>
    <col min="3591" max="3591" width="19.86328125" style="64" customWidth="1"/>
    <col min="3592" max="3592" width="19.3984375" style="64" customWidth="1"/>
    <col min="3593" max="3593" width="17.86328125" style="64" customWidth="1"/>
    <col min="3594" max="3594" width="22.73046875" style="64" customWidth="1"/>
    <col min="3595" max="3595" width="34.73046875" style="64" customWidth="1"/>
    <col min="3596" max="3598" width="9.1328125" style="64" customWidth="1"/>
    <col min="3599" max="3840" width="8.86328125" style="64"/>
    <col min="3841" max="3841" width="10.3984375" style="64" customWidth="1"/>
    <col min="3842" max="3842" width="6.3984375" style="64" bestFit="1" customWidth="1"/>
    <col min="3843" max="3843" width="28.3984375" style="64" customWidth="1"/>
    <col min="3844" max="3844" width="18.86328125" style="64" customWidth="1"/>
    <col min="3845" max="3845" width="18.1328125" style="64" customWidth="1"/>
    <col min="3846" max="3846" width="19.265625" style="64" customWidth="1"/>
    <col min="3847" max="3847" width="19.86328125" style="64" customWidth="1"/>
    <col min="3848" max="3848" width="19.3984375" style="64" customWidth="1"/>
    <col min="3849" max="3849" width="17.86328125" style="64" customWidth="1"/>
    <col min="3850" max="3850" width="22.73046875" style="64" customWidth="1"/>
    <col min="3851" max="3851" width="34.73046875" style="64" customWidth="1"/>
    <col min="3852" max="3854" width="9.1328125" style="64" customWidth="1"/>
    <col min="3855" max="4096" width="8.86328125" style="64"/>
    <col min="4097" max="4097" width="10.3984375" style="64" customWidth="1"/>
    <col min="4098" max="4098" width="6.3984375" style="64" bestFit="1" customWidth="1"/>
    <col min="4099" max="4099" width="28.3984375" style="64" customWidth="1"/>
    <col min="4100" max="4100" width="18.86328125" style="64" customWidth="1"/>
    <col min="4101" max="4101" width="18.1328125" style="64" customWidth="1"/>
    <col min="4102" max="4102" width="19.265625" style="64" customWidth="1"/>
    <col min="4103" max="4103" width="19.86328125" style="64" customWidth="1"/>
    <col min="4104" max="4104" width="19.3984375" style="64" customWidth="1"/>
    <col min="4105" max="4105" width="17.86328125" style="64" customWidth="1"/>
    <col min="4106" max="4106" width="22.73046875" style="64" customWidth="1"/>
    <col min="4107" max="4107" width="34.73046875" style="64" customWidth="1"/>
    <col min="4108" max="4110" width="9.1328125" style="64" customWidth="1"/>
    <col min="4111" max="4352" width="8.86328125" style="64"/>
    <col min="4353" max="4353" width="10.3984375" style="64" customWidth="1"/>
    <col min="4354" max="4354" width="6.3984375" style="64" bestFit="1" customWidth="1"/>
    <col min="4355" max="4355" width="28.3984375" style="64" customWidth="1"/>
    <col min="4356" max="4356" width="18.86328125" style="64" customWidth="1"/>
    <col min="4357" max="4357" width="18.1328125" style="64" customWidth="1"/>
    <col min="4358" max="4358" width="19.265625" style="64" customWidth="1"/>
    <col min="4359" max="4359" width="19.86328125" style="64" customWidth="1"/>
    <col min="4360" max="4360" width="19.3984375" style="64" customWidth="1"/>
    <col min="4361" max="4361" width="17.86328125" style="64" customWidth="1"/>
    <col min="4362" max="4362" width="22.73046875" style="64" customWidth="1"/>
    <col min="4363" max="4363" width="34.73046875" style="64" customWidth="1"/>
    <col min="4364" max="4366" width="9.1328125" style="64" customWidth="1"/>
    <col min="4367" max="4608" width="8.86328125" style="64"/>
    <col min="4609" max="4609" width="10.3984375" style="64" customWidth="1"/>
    <col min="4610" max="4610" width="6.3984375" style="64" bestFit="1" customWidth="1"/>
    <col min="4611" max="4611" width="28.3984375" style="64" customWidth="1"/>
    <col min="4612" max="4612" width="18.86328125" style="64" customWidth="1"/>
    <col min="4613" max="4613" width="18.1328125" style="64" customWidth="1"/>
    <col min="4614" max="4614" width="19.265625" style="64" customWidth="1"/>
    <col min="4615" max="4615" width="19.86328125" style="64" customWidth="1"/>
    <col min="4616" max="4616" width="19.3984375" style="64" customWidth="1"/>
    <col min="4617" max="4617" width="17.86328125" style="64" customWidth="1"/>
    <col min="4618" max="4618" width="22.73046875" style="64" customWidth="1"/>
    <col min="4619" max="4619" width="34.73046875" style="64" customWidth="1"/>
    <col min="4620" max="4622" width="9.1328125" style="64" customWidth="1"/>
    <col min="4623" max="4864" width="8.86328125" style="64"/>
    <col min="4865" max="4865" width="10.3984375" style="64" customWidth="1"/>
    <col min="4866" max="4866" width="6.3984375" style="64" bestFit="1" customWidth="1"/>
    <col min="4867" max="4867" width="28.3984375" style="64" customWidth="1"/>
    <col min="4868" max="4868" width="18.86328125" style="64" customWidth="1"/>
    <col min="4869" max="4869" width="18.1328125" style="64" customWidth="1"/>
    <col min="4870" max="4870" width="19.265625" style="64" customWidth="1"/>
    <col min="4871" max="4871" width="19.86328125" style="64" customWidth="1"/>
    <col min="4872" max="4872" width="19.3984375" style="64" customWidth="1"/>
    <col min="4873" max="4873" width="17.86328125" style="64" customWidth="1"/>
    <col min="4874" max="4874" width="22.73046875" style="64" customWidth="1"/>
    <col min="4875" max="4875" width="34.73046875" style="64" customWidth="1"/>
    <col min="4876" max="4878" width="9.1328125" style="64" customWidth="1"/>
    <col min="4879" max="5120" width="8.86328125" style="64"/>
    <col min="5121" max="5121" width="10.3984375" style="64" customWidth="1"/>
    <col min="5122" max="5122" width="6.3984375" style="64" bestFit="1" customWidth="1"/>
    <col min="5123" max="5123" width="28.3984375" style="64" customWidth="1"/>
    <col min="5124" max="5124" width="18.86328125" style="64" customWidth="1"/>
    <col min="5125" max="5125" width="18.1328125" style="64" customWidth="1"/>
    <col min="5126" max="5126" width="19.265625" style="64" customWidth="1"/>
    <col min="5127" max="5127" width="19.86328125" style="64" customWidth="1"/>
    <col min="5128" max="5128" width="19.3984375" style="64" customWidth="1"/>
    <col min="5129" max="5129" width="17.86328125" style="64" customWidth="1"/>
    <col min="5130" max="5130" width="22.73046875" style="64" customWidth="1"/>
    <col min="5131" max="5131" width="34.73046875" style="64" customWidth="1"/>
    <col min="5132" max="5134" width="9.1328125" style="64" customWidth="1"/>
    <col min="5135" max="5376" width="8.86328125" style="64"/>
    <col min="5377" max="5377" width="10.3984375" style="64" customWidth="1"/>
    <col min="5378" max="5378" width="6.3984375" style="64" bestFit="1" customWidth="1"/>
    <col min="5379" max="5379" width="28.3984375" style="64" customWidth="1"/>
    <col min="5380" max="5380" width="18.86328125" style="64" customWidth="1"/>
    <col min="5381" max="5381" width="18.1328125" style="64" customWidth="1"/>
    <col min="5382" max="5382" width="19.265625" style="64" customWidth="1"/>
    <col min="5383" max="5383" width="19.86328125" style="64" customWidth="1"/>
    <col min="5384" max="5384" width="19.3984375" style="64" customWidth="1"/>
    <col min="5385" max="5385" width="17.86328125" style="64" customWidth="1"/>
    <col min="5386" max="5386" width="22.73046875" style="64" customWidth="1"/>
    <col min="5387" max="5387" width="34.73046875" style="64" customWidth="1"/>
    <col min="5388" max="5390" width="9.1328125" style="64" customWidth="1"/>
    <col min="5391" max="5632" width="8.86328125" style="64"/>
    <col min="5633" max="5633" width="10.3984375" style="64" customWidth="1"/>
    <col min="5634" max="5634" width="6.3984375" style="64" bestFit="1" customWidth="1"/>
    <col min="5635" max="5635" width="28.3984375" style="64" customWidth="1"/>
    <col min="5636" max="5636" width="18.86328125" style="64" customWidth="1"/>
    <col min="5637" max="5637" width="18.1328125" style="64" customWidth="1"/>
    <col min="5638" max="5638" width="19.265625" style="64" customWidth="1"/>
    <col min="5639" max="5639" width="19.86328125" style="64" customWidth="1"/>
    <col min="5640" max="5640" width="19.3984375" style="64" customWidth="1"/>
    <col min="5641" max="5641" width="17.86328125" style="64" customWidth="1"/>
    <col min="5642" max="5642" width="22.73046875" style="64" customWidth="1"/>
    <col min="5643" max="5643" width="34.73046875" style="64" customWidth="1"/>
    <col min="5644" max="5646" width="9.1328125" style="64" customWidth="1"/>
    <col min="5647" max="5888" width="8.86328125" style="64"/>
    <col min="5889" max="5889" width="10.3984375" style="64" customWidth="1"/>
    <col min="5890" max="5890" width="6.3984375" style="64" bestFit="1" customWidth="1"/>
    <col min="5891" max="5891" width="28.3984375" style="64" customWidth="1"/>
    <col min="5892" max="5892" width="18.86328125" style="64" customWidth="1"/>
    <col min="5893" max="5893" width="18.1328125" style="64" customWidth="1"/>
    <col min="5894" max="5894" width="19.265625" style="64" customWidth="1"/>
    <col min="5895" max="5895" width="19.86328125" style="64" customWidth="1"/>
    <col min="5896" max="5896" width="19.3984375" style="64" customWidth="1"/>
    <col min="5897" max="5897" width="17.86328125" style="64" customWidth="1"/>
    <col min="5898" max="5898" width="22.73046875" style="64" customWidth="1"/>
    <col min="5899" max="5899" width="34.73046875" style="64" customWidth="1"/>
    <col min="5900" max="5902" width="9.1328125" style="64" customWidth="1"/>
    <col min="5903" max="6144" width="8.86328125" style="64"/>
    <col min="6145" max="6145" width="10.3984375" style="64" customWidth="1"/>
    <col min="6146" max="6146" width="6.3984375" style="64" bestFit="1" customWidth="1"/>
    <col min="6147" max="6147" width="28.3984375" style="64" customWidth="1"/>
    <col min="6148" max="6148" width="18.86328125" style="64" customWidth="1"/>
    <col min="6149" max="6149" width="18.1328125" style="64" customWidth="1"/>
    <col min="6150" max="6150" width="19.265625" style="64" customWidth="1"/>
    <col min="6151" max="6151" width="19.86328125" style="64" customWidth="1"/>
    <col min="6152" max="6152" width="19.3984375" style="64" customWidth="1"/>
    <col min="6153" max="6153" width="17.86328125" style="64" customWidth="1"/>
    <col min="6154" max="6154" width="22.73046875" style="64" customWidth="1"/>
    <col min="6155" max="6155" width="34.73046875" style="64" customWidth="1"/>
    <col min="6156" max="6158" width="9.1328125" style="64" customWidth="1"/>
    <col min="6159" max="6400" width="8.86328125" style="64"/>
    <col min="6401" max="6401" width="10.3984375" style="64" customWidth="1"/>
    <col min="6402" max="6402" width="6.3984375" style="64" bestFit="1" customWidth="1"/>
    <col min="6403" max="6403" width="28.3984375" style="64" customWidth="1"/>
    <col min="6404" max="6404" width="18.86328125" style="64" customWidth="1"/>
    <col min="6405" max="6405" width="18.1328125" style="64" customWidth="1"/>
    <col min="6406" max="6406" width="19.265625" style="64" customWidth="1"/>
    <col min="6407" max="6407" width="19.86328125" style="64" customWidth="1"/>
    <col min="6408" max="6408" width="19.3984375" style="64" customWidth="1"/>
    <col min="6409" max="6409" width="17.86328125" style="64" customWidth="1"/>
    <col min="6410" max="6410" width="22.73046875" style="64" customWidth="1"/>
    <col min="6411" max="6411" width="34.73046875" style="64" customWidth="1"/>
    <col min="6412" max="6414" width="9.1328125" style="64" customWidth="1"/>
    <col min="6415" max="6656" width="8.86328125" style="64"/>
    <col min="6657" max="6657" width="10.3984375" style="64" customWidth="1"/>
    <col min="6658" max="6658" width="6.3984375" style="64" bestFit="1" customWidth="1"/>
    <col min="6659" max="6659" width="28.3984375" style="64" customWidth="1"/>
    <col min="6660" max="6660" width="18.86328125" style="64" customWidth="1"/>
    <col min="6661" max="6661" width="18.1328125" style="64" customWidth="1"/>
    <col min="6662" max="6662" width="19.265625" style="64" customWidth="1"/>
    <col min="6663" max="6663" width="19.86328125" style="64" customWidth="1"/>
    <col min="6664" max="6664" width="19.3984375" style="64" customWidth="1"/>
    <col min="6665" max="6665" width="17.86328125" style="64" customWidth="1"/>
    <col min="6666" max="6666" width="22.73046875" style="64" customWidth="1"/>
    <col min="6667" max="6667" width="34.73046875" style="64" customWidth="1"/>
    <col min="6668" max="6670" width="9.1328125" style="64" customWidth="1"/>
    <col min="6671" max="6912" width="8.86328125" style="64"/>
    <col min="6913" max="6913" width="10.3984375" style="64" customWidth="1"/>
    <col min="6914" max="6914" width="6.3984375" style="64" bestFit="1" customWidth="1"/>
    <col min="6915" max="6915" width="28.3984375" style="64" customWidth="1"/>
    <col min="6916" max="6916" width="18.86328125" style="64" customWidth="1"/>
    <col min="6917" max="6917" width="18.1328125" style="64" customWidth="1"/>
    <col min="6918" max="6918" width="19.265625" style="64" customWidth="1"/>
    <col min="6919" max="6919" width="19.86328125" style="64" customWidth="1"/>
    <col min="6920" max="6920" width="19.3984375" style="64" customWidth="1"/>
    <col min="6921" max="6921" width="17.86328125" style="64" customWidth="1"/>
    <col min="6922" max="6922" width="22.73046875" style="64" customWidth="1"/>
    <col min="6923" max="6923" width="34.73046875" style="64" customWidth="1"/>
    <col min="6924" max="6926" width="9.1328125" style="64" customWidth="1"/>
    <col min="6927" max="7168" width="8.86328125" style="64"/>
    <col min="7169" max="7169" width="10.3984375" style="64" customWidth="1"/>
    <col min="7170" max="7170" width="6.3984375" style="64" bestFit="1" customWidth="1"/>
    <col min="7171" max="7171" width="28.3984375" style="64" customWidth="1"/>
    <col min="7172" max="7172" width="18.86328125" style="64" customWidth="1"/>
    <col min="7173" max="7173" width="18.1328125" style="64" customWidth="1"/>
    <col min="7174" max="7174" width="19.265625" style="64" customWidth="1"/>
    <col min="7175" max="7175" width="19.86328125" style="64" customWidth="1"/>
    <col min="7176" max="7176" width="19.3984375" style="64" customWidth="1"/>
    <col min="7177" max="7177" width="17.86328125" style="64" customWidth="1"/>
    <col min="7178" max="7178" width="22.73046875" style="64" customWidth="1"/>
    <col min="7179" max="7179" width="34.73046875" style="64" customWidth="1"/>
    <col min="7180" max="7182" width="9.1328125" style="64" customWidth="1"/>
    <col min="7183" max="7424" width="8.86328125" style="64"/>
    <col min="7425" max="7425" width="10.3984375" style="64" customWidth="1"/>
    <col min="7426" max="7426" width="6.3984375" style="64" bestFit="1" customWidth="1"/>
    <col min="7427" max="7427" width="28.3984375" style="64" customWidth="1"/>
    <col min="7428" max="7428" width="18.86328125" style="64" customWidth="1"/>
    <col min="7429" max="7429" width="18.1328125" style="64" customWidth="1"/>
    <col min="7430" max="7430" width="19.265625" style="64" customWidth="1"/>
    <col min="7431" max="7431" width="19.86328125" style="64" customWidth="1"/>
    <col min="7432" max="7432" width="19.3984375" style="64" customWidth="1"/>
    <col min="7433" max="7433" width="17.86328125" style="64" customWidth="1"/>
    <col min="7434" max="7434" width="22.73046875" style="64" customWidth="1"/>
    <col min="7435" max="7435" width="34.73046875" style="64" customWidth="1"/>
    <col min="7436" max="7438" width="9.1328125" style="64" customWidth="1"/>
    <col min="7439" max="7680" width="8.86328125" style="64"/>
    <col min="7681" max="7681" width="10.3984375" style="64" customWidth="1"/>
    <col min="7682" max="7682" width="6.3984375" style="64" bestFit="1" customWidth="1"/>
    <col min="7683" max="7683" width="28.3984375" style="64" customWidth="1"/>
    <col min="7684" max="7684" width="18.86328125" style="64" customWidth="1"/>
    <col min="7685" max="7685" width="18.1328125" style="64" customWidth="1"/>
    <col min="7686" max="7686" width="19.265625" style="64" customWidth="1"/>
    <col min="7687" max="7687" width="19.86328125" style="64" customWidth="1"/>
    <col min="7688" max="7688" width="19.3984375" style="64" customWidth="1"/>
    <col min="7689" max="7689" width="17.86328125" style="64" customWidth="1"/>
    <col min="7690" max="7690" width="22.73046875" style="64" customWidth="1"/>
    <col min="7691" max="7691" width="34.73046875" style="64" customWidth="1"/>
    <col min="7692" max="7694" width="9.1328125" style="64" customWidth="1"/>
    <col min="7695" max="7936" width="8.86328125" style="64"/>
    <col min="7937" max="7937" width="10.3984375" style="64" customWidth="1"/>
    <col min="7938" max="7938" width="6.3984375" style="64" bestFit="1" customWidth="1"/>
    <col min="7939" max="7939" width="28.3984375" style="64" customWidth="1"/>
    <col min="7940" max="7940" width="18.86328125" style="64" customWidth="1"/>
    <col min="7941" max="7941" width="18.1328125" style="64" customWidth="1"/>
    <col min="7942" max="7942" width="19.265625" style="64" customWidth="1"/>
    <col min="7943" max="7943" width="19.86328125" style="64" customWidth="1"/>
    <col min="7944" max="7944" width="19.3984375" style="64" customWidth="1"/>
    <col min="7945" max="7945" width="17.86328125" style="64" customWidth="1"/>
    <col min="7946" max="7946" width="22.73046875" style="64" customWidth="1"/>
    <col min="7947" max="7947" width="34.73046875" style="64" customWidth="1"/>
    <col min="7948" max="7950" width="9.1328125" style="64" customWidth="1"/>
    <col min="7951" max="8192" width="8.86328125" style="64"/>
    <col min="8193" max="8193" width="10.3984375" style="64" customWidth="1"/>
    <col min="8194" max="8194" width="6.3984375" style="64" bestFit="1" customWidth="1"/>
    <col min="8195" max="8195" width="28.3984375" style="64" customWidth="1"/>
    <col min="8196" max="8196" width="18.86328125" style="64" customWidth="1"/>
    <col min="8197" max="8197" width="18.1328125" style="64" customWidth="1"/>
    <col min="8198" max="8198" width="19.265625" style="64" customWidth="1"/>
    <col min="8199" max="8199" width="19.86328125" style="64" customWidth="1"/>
    <col min="8200" max="8200" width="19.3984375" style="64" customWidth="1"/>
    <col min="8201" max="8201" width="17.86328125" style="64" customWidth="1"/>
    <col min="8202" max="8202" width="22.73046875" style="64" customWidth="1"/>
    <col min="8203" max="8203" width="34.73046875" style="64" customWidth="1"/>
    <col min="8204" max="8206" width="9.1328125" style="64" customWidth="1"/>
    <col min="8207" max="8448" width="8.86328125" style="64"/>
    <col min="8449" max="8449" width="10.3984375" style="64" customWidth="1"/>
    <col min="8450" max="8450" width="6.3984375" style="64" bestFit="1" customWidth="1"/>
    <col min="8451" max="8451" width="28.3984375" style="64" customWidth="1"/>
    <col min="8452" max="8452" width="18.86328125" style="64" customWidth="1"/>
    <col min="8453" max="8453" width="18.1328125" style="64" customWidth="1"/>
    <col min="8454" max="8454" width="19.265625" style="64" customWidth="1"/>
    <col min="8455" max="8455" width="19.86328125" style="64" customWidth="1"/>
    <col min="8456" max="8456" width="19.3984375" style="64" customWidth="1"/>
    <col min="8457" max="8457" width="17.86328125" style="64" customWidth="1"/>
    <col min="8458" max="8458" width="22.73046875" style="64" customWidth="1"/>
    <col min="8459" max="8459" width="34.73046875" style="64" customWidth="1"/>
    <col min="8460" max="8462" width="9.1328125" style="64" customWidth="1"/>
    <col min="8463" max="8704" width="8.86328125" style="64"/>
    <col min="8705" max="8705" width="10.3984375" style="64" customWidth="1"/>
    <col min="8706" max="8706" width="6.3984375" style="64" bestFit="1" customWidth="1"/>
    <col min="8707" max="8707" width="28.3984375" style="64" customWidth="1"/>
    <col min="8708" max="8708" width="18.86328125" style="64" customWidth="1"/>
    <col min="8709" max="8709" width="18.1328125" style="64" customWidth="1"/>
    <col min="8710" max="8710" width="19.265625" style="64" customWidth="1"/>
    <col min="8711" max="8711" width="19.86328125" style="64" customWidth="1"/>
    <col min="8712" max="8712" width="19.3984375" style="64" customWidth="1"/>
    <col min="8713" max="8713" width="17.86328125" style="64" customWidth="1"/>
    <col min="8714" max="8714" width="22.73046875" style="64" customWidth="1"/>
    <col min="8715" max="8715" width="34.73046875" style="64" customWidth="1"/>
    <col min="8716" max="8718" width="9.1328125" style="64" customWidth="1"/>
    <col min="8719" max="8960" width="8.86328125" style="64"/>
    <col min="8961" max="8961" width="10.3984375" style="64" customWidth="1"/>
    <col min="8962" max="8962" width="6.3984375" style="64" bestFit="1" customWidth="1"/>
    <col min="8963" max="8963" width="28.3984375" style="64" customWidth="1"/>
    <col min="8964" max="8964" width="18.86328125" style="64" customWidth="1"/>
    <col min="8965" max="8965" width="18.1328125" style="64" customWidth="1"/>
    <col min="8966" max="8966" width="19.265625" style="64" customWidth="1"/>
    <col min="8967" max="8967" width="19.86328125" style="64" customWidth="1"/>
    <col min="8968" max="8968" width="19.3984375" style="64" customWidth="1"/>
    <col min="8969" max="8969" width="17.86328125" style="64" customWidth="1"/>
    <col min="8970" max="8970" width="22.73046875" style="64" customWidth="1"/>
    <col min="8971" max="8971" width="34.73046875" style="64" customWidth="1"/>
    <col min="8972" max="8974" width="9.1328125" style="64" customWidth="1"/>
    <col min="8975" max="9216" width="8.86328125" style="64"/>
    <col min="9217" max="9217" width="10.3984375" style="64" customWidth="1"/>
    <col min="9218" max="9218" width="6.3984375" style="64" bestFit="1" customWidth="1"/>
    <col min="9219" max="9219" width="28.3984375" style="64" customWidth="1"/>
    <col min="9220" max="9220" width="18.86328125" style="64" customWidth="1"/>
    <col min="9221" max="9221" width="18.1328125" style="64" customWidth="1"/>
    <col min="9222" max="9222" width="19.265625" style="64" customWidth="1"/>
    <col min="9223" max="9223" width="19.86328125" style="64" customWidth="1"/>
    <col min="9224" max="9224" width="19.3984375" style="64" customWidth="1"/>
    <col min="9225" max="9225" width="17.86328125" style="64" customWidth="1"/>
    <col min="9226" max="9226" width="22.73046875" style="64" customWidth="1"/>
    <col min="9227" max="9227" width="34.73046875" style="64" customWidth="1"/>
    <col min="9228" max="9230" width="9.1328125" style="64" customWidth="1"/>
    <col min="9231" max="9472" width="8.86328125" style="64"/>
    <col min="9473" max="9473" width="10.3984375" style="64" customWidth="1"/>
    <col min="9474" max="9474" width="6.3984375" style="64" bestFit="1" customWidth="1"/>
    <col min="9475" max="9475" width="28.3984375" style="64" customWidth="1"/>
    <col min="9476" max="9476" width="18.86328125" style="64" customWidth="1"/>
    <col min="9477" max="9477" width="18.1328125" style="64" customWidth="1"/>
    <col min="9478" max="9478" width="19.265625" style="64" customWidth="1"/>
    <col min="9479" max="9479" width="19.86328125" style="64" customWidth="1"/>
    <col min="9480" max="9480" width="19.3984375" style="64" customWidth="1"/>
    <col min="9481" max="9481" width="17.86328125" style="64" customWidth="1"/>
    <col min="9482" max="9482" width="22.73046875" style="64" customWidth="1"/>
    <col min="9483" max="9483" width="34.73046875" style="64" customWidth="1"/>
    <col min="9484" max="9486" width="9.1328125" style="64" customWidth="1"/>
    <col min="9487" max="9728" width="8.86328125" style="64"/>
    <col min="9729" max="9729" width="10.3984375" style="64" customWidth="1"/>
    <col min="9730" max="9730" width="6.3984375" style="64" bestFit="1" customWidth="1"/>
    <col min="9731" max="9731" width="28.3984375" style="64" customWidth="1"/>
    <col min="9732" max="9732" width="18.86328125" style="64" customWidth="1"/>
    <col min="9733" max="9733" width="18.1328125" style="64" customWidth="1"/>
    <col min="9734" max="9734" width="19.265625" style="64" customWidth="1"/>
    <col min="9735" max="9735" width="19.86328125" style="64" customWidth="1"/>
    <col min="9736" max="9736" width="19.3984375" style="64" customWidth="1"/>
    <col min="9737" max="9737" width="17.86328125" style="64" customWidth="1"/>
    <col min="9738" max="9738" width="22.73046875" style="64" customWidth="1"/>
    <col min="9739" max="9739" width="34.73046875" style="64" customWidth="1"/>
    <col min="9740" max="9742" width="9.1328125" style="64" customWidth="1"/>
    <col min="9743" max="9984" width="8.86328125" style="64"/>
    <col min="9985" max="9985" width="10.3984375" style="64" customWidth="1"/>
    <col min="9986" max="9986" width="6.3984375" style="64" bestFit="1" customWidth="1"/>
    <col min="9987" max="9987" width="28.3984375" style="64" customWidth="1"/>
    <col min="9988" max="9988" width="18.86328125" style="64" customWidth="1"/>
    <col min="9989" max="9989" width="18.1328125" style="64" customWidth="1"/>
    <col min="9990" max="9990" width="19.265625" style="64" customWidth="1"/>
    <col min="9991" max="9991" width="19.86328125" style="64" customWidth="1"/>
    <col min="9992" max="9992" width="19.3984375" style="64" customWidth="1"/>
    <col min="9993" max="9993" width="17.86328125" style="64" customWidth="1"/>
    <col min="9994" max="9994" width="22.73046875" style="64" customWidth="1"/>
    <col min="9995" max="9995" width="34.73046875" style="64" customWidth="1"/>
    <col min="9996" max="9998" width="9.1328125" style="64" customWidth="1"/>
    <col min="9999" max="10240" width="8.86328125" style="64"/>
    <col min="10241" max="10241" width="10.3984375" style="64" customWidth="1"/>
    <col min="10242" max="10242" width="6.3984375" style="64" bestFit="1" customWidth="1"/>
    <col min="10243" max="10243" width="28.3984375" style="64" customWidth="1"/>
    <col min="10244" max="10244" width="18.86328125" style="64" customWidth="1"/>
    <col min="10245" max="10245" width="18.1328125" style="64" customWidth="1"/>
    <col min="10246" max="10246" width="19.265625" style="64" customWidth="1"/>
    <col min="10247" max="10247" width="19.86328125" style="64" customWidth="1"/>
    <col min="10248" max="10248" width="19.3984375" style="64" customWidth="1"/>
    <col min="10249" max="10249" width="17.86328125" style="64" customWidth="1"/>
    <col min="10250" max="10250" width="22.73046875" style="64" customWidth="1"/>
    <col min="10251" max="10251" width="34.73046875" style="64" customWidth="1"/>
    <col min="10252" max="10254" width="9.1328125" style="64" customWidth="1"/>
    <col min="10255" max="10496" width="8.86328125" style="64"/>
    <col min="10497" max="10497" width="10.3984375" style="64" customWidth="1"/>
    <col min="10498" max="10498" width="6.3984375" style="64" bestFit="1" customWidth="1"/>
    <col min="10499" max="10499" width="28.3984375" style="64" customWidth="1"/>
    <col min="10500" max="10500" width="18.86328125" style="64" customWidth="1"/>
    <col min="10501" max="10501" width="18.1328125" style="64" customWidth="1"/>
    <col min="10502" max="10502" width="19.265625" style="64" customWidth="1"/>
    <col min="10503" max="10503" width="19.86328125" style="64" customWidth="1"/>
    <col min="10504" max="10504" width="19.3984375" style="64" customWidth="1"/>
    <col min="10505" max="10505" width="17.86328125" style="64" customWidth="1"/>
    <col min="10506" max="10506" width="22.73046875" style="64" customWidth="1"/>
    <col min="10507" max="10507" width="34.73046875" style="64" customWidth="1"/>
    <col min="10508" max="10510" width="9.1328125" style="64" customWidth="1"/>
    <col min="10511" max="10752" width="8.86328125" style="64"/>
    <col min="10753" max="10753" width="10.3984375" style="64" customWidth="1"/>
    <col min="10754" max="10754" width="6.3984375" style="64" bestFit="1" customWidth="1"/>
    <col min="10755" max="10755" width="28.3984375" style="64" customWidth="1"/>
    <col min="10756" max="10756" width="18.86328125" style="64" customWidth="1"/>
    <col min="10757" max="10757" width="18.1328125" style="64" customWidth="1"/>
    <col min="10758" max="10758" width="19.265625" style="64" customWidth="1"/>
    <col min="10759" max="10759" width="19.86328125" style="64" customWidth="1"/>
    <col min="10760" max="10760" width="19.3984375" style="64" customWidth="1"/>
    <col min="10761" max="10761" width="17.86328125" style="64" customWidth="1"/>
    <col min="10762" max="10762" width="22.73046875" style="64" customWidth="1"/>
    <col min="10763" max="10763" width="34.73046875" style="64" customWidth="1"/>
    <col min="10764" max="10766" width="9.1328125" style="64" customWidth="1"/>
    <col min="10767" max="11008" width="8.86328125" style="64"/>
    <col min="11009" max="11009" width="10.3984375" style="64" customWidth="1"/>
    <col min="11010" max="11010" width="6.3984375" style="64" bestFit="1" customWidth="1"/>
    <col min="11011" max="11011" width="28.3984375" style="64" customWidth="1"/>
    <col min="11012" max="11012" width="18.86328125" style="64" customWidth="1"/>
    <col min="11013" max="11013" width="18.1328125" style="64" customWidth="1"/>
    <col min="11014" max="11014" width="19.265625" style="64" customWidth="1"/>
    <col min="11015" max="11015" width="19.86328125" style="64" customWidth="1"/>
    <col min="11016" max="11016" width="19.3984375" style="64" customWidth="1"/>
    <col min="11017" max="11017" width="17.86328125" style="64" customWidth="1"/>
    <col min="11018" max="11018" width="22.73046875" style="64" customWidth="1"/>
    <col min="11019" max="11019" width="34.73046875" style="64" customWidth="1"/>
    <col min="11020" max="11022" width="9.1328125" style="64" customWidth="1"/>
    <col min="11023" max="11264" width="8.86328125" style="64"/>
    <col min="11265" max="11265" width="10.3984375" style="64" customWidth="1"/>
    <col min="11266" max="11266" width="6.3984375" style="64" bestFit="1" customWidth="1"/>
    <col min="11267" max="11267" width="28.3984375" style="64" customWidth="1"/>
    <col min="11268" max="11268" width="18.86328125" style="64" customWidth="1"/>
    <col min="11269" max="11269" width="18.1328125" style="64" customWidth="1"/>
    <col min="11270" max="11270" width="19.265625" style="64" customWidth="1"/>
    <col min="11271" max="11271" width="19.86328125" style="64" customWidth="1"/>
    <col min="11272" max="11272" width="19.3984375" style="64" customWidth="1"/>
    <col min="11273" max="11273" width="17.86328125" style="64" customWidth="1"/>
    <col min="11274" max="11274" width="22.73046875" style="64" customWidth="1"/>
    <col min="11275" max="11275" width="34.73046875" style="64" customWidth="1"/>
    <col min="11276" max="11278" width="9.1328125" style="64" customWidth="1"/>
    <col min="11279" max="11520" width="8.86328125" style="64"/>
    <col min="11521" max="11521" width="10.3984375" style="64" customWidth="1"/>
    <col min="11522" max="11522" width="6.3984375" style="64" bestFit="1" customWidth="1"/>
    <col min="11523" max="11523" width="28.3984375" style="64" customWidth="1"/>
    <col min="11524" max="11524" width="18.86328125" style="64" customWidth="1"/>
    <col min="11525" max="11525" width="18.1328125" style="64" customWidth="1"/>
    <col min="11526" max="11526" width="19.265625" style="64" customWidth="1"/>
    <col min="11527" max="11527" width="19.86328125" style="64" customWidth="1"/>
    <col min="11528" max="11528" width="19.3984375" style="64" customWidth="1"/>
    <col min="11529" max="11529" width="17.86328125" style="64" customWidth="1"/>
    <col min="11530" max="11530" width="22.73046875" style="64" customWidth="1"/>
    <col min="11531" max="11531" width="34.73046875" style="64" customWidth="1"/>
    <col min="11532" max="11534" width="9.1328125" style="64" customWidth="1"/>
    <col min="11535" max="11776" width="8.86328125" style="64"/>
    <col min="11777" max="11777" width="10.3984375" style="64" customWidth="1"/>
    <col min="11778" max="11778" width="6.3984375" style="64" bestFit="1" customWidth="1"/>
    <col min="11779" max="11779" width="28.3984375" style="64" customWidth="1"/>
    <col min="11780" max="11780" width="18.86328125" style="64" customWidth="1"/>
    <col min="11781" max="11781" width="18.1328125" style="64" customWidth="1"/>
    <col min="11782" max="11782" width="19.265625" style="64" customWidth="1"/>
    <col min="11783" max="11783" width="19.86328125" style="64" customWidth="1"/>
    <col min="11784" max="11784" width="19.3984375" style="64" customWidth="1"/>
    <col min="11785" max="11785" width="17.86328125" style="64" customWidth="1"/>
    <col min="11786" max="11786" width="22.73046875" style="64" customWidth="1"/>
    <col min="11787" max="11787" width="34.73046875" style="64" customWidth="1"/>
    <col min="11788" max="11790" width="9.1328125" style="64" customWidth="1"/>
    <col min="11791" max="12032" width="8.86328125" style="64"/>
    <col min="12033" max="12033" width="10.3984375" style="64" customWidth="1"/>
    <col min="12034" max="12034" width="6.3984375" style="64" bestFit="1" customWidth="1"/>
    <col min="12035" max="12035" width="28.3984375" style="64" customWidth="1"/>
    <col min="12036" max="12036" width="18.86328125" style="64" customWidth="1"/>
    <col min="12037" max="12037" width="18.1328125" style="64" customWidth="1"/>
    <col min="12038" max="12038" width="19.265625" style="64" customWidth="1"/>
    <col min="12039" max="12039" width="19.86328125" style="64" customWidth="1"/>
    <col min="12040" max="12040" width="19.3984375" style="64" customWidth="1"/>
    <col min="12041" max="12041" width="17.86328125" style="64" customWidth="1"/>
    <col min="12042" max="12042" width="22.73046875" style="64" customWidth="1"/>
    <col min="12043" max="12043" width="34.73046875" style="64" customWidth="1"/>
    <col min="12044" max="12046" width="9.1328125" style="64" customWidth="1"/>
    <col min="12047" max="12288" width="8.86328125" style="64"/>
    <col min="12289" max="12289" width="10.3984375" style="64" customWidth="1"/>
    <col min="12290" max="12290" width="6.3984375" style="64" bestFit="1" customWidth="1"/>
    <col min="12291" max="12291" width="28.3984375" style="64" customWidth="1"/>
    <col min="12292" max="12292" width="18.86328125" style="64" customWidth="1"/>
    <col min="12293" max="12293" width="18.1328125" style="64" customWidth="1"/>
    <col min="12294" max="12294" width="19.265625" style="64" customWidth="1"/>
    <col min="12295" max="12295" width="19.86328125" style="64" customWidth="1"/>
    <col min="12296" max="12296" width="19.3984375" style="64" customWidth="1"/>
    <col min="12297" max="12297" width="17.86328125" style="64" customWidth="1"/>
    <col min="12298" max="12298" width="22.73046875" style="64" customWidth="1"/>
    <col min="12299" max="12299" width="34.73046875" style="64" customWidth="1"/>
    <col min="12300" max="12302" width="9.1328125" style="64" customWidth="1"/>
    <col min="12303" max="12544" width="8.86328125" style="64"/>
    <col min="12545" max="12545" width="10.3984375" style="64" customWidth="1"/>
    <col min="12546" max="12546" width="6.3984375" style="64" bestFit="1" customWidth="1"/>
    <col min="12547" max="12547" width="28.3984375" style="64" customWidth="1"/>
    <col min="12548" max="12548" width="18.86328125" style="64" customWidth="1"/>
    <col min="12549" max="12549" width="18.1328125" style="64" customWidth="1"/>
    <col min="12550" max="12550" width="19.265625" style="64" customWidth="1"/>
    <col min="12551" max="12551" width="19.86328125" style="64" customWidth="1"/>
    <col min="12552" max="12552" width="19.3984375" style="64" customWidth="1"/>
    <col min="12553" max="12553" width="17.86328125" style="64" customWidth="1"/>
    <col min="12554" max="12554" width="22.73046875" style="64" customWidth="1"/>
    <col min="12555" max="12555" width="34.73046875" style="64" customWidth="1"/>
    <col min="12556" max="12558" width="9.1328125" style="64" customWidth="1"/>
    <col min="12559" max="12800" width="8.86328125" style="64"/>
    <col min="12801" max="12801" width="10.3984375" style="64" customWidth="1"/>
    <col min="12802" max="12802" width="6.3984375" style="64" bestFit="1" customWidth="1"/>
    <col min="12803" max="12803" width="28.3984375" style="64" customWidth="1"/>
    <col min="12804" max="12804" width="18.86328125" style="64" customWidth="1"/>
    <col min="12805" max="12805" width="18.1328125" style="64" customWidth="1"/>
    <col min="12806" max="12806" width="19.265625" style="64" customWidth="1"/>
    <col min="12807" max="12807" width="19.86328125" style="64" customWidth="1"/>
    <col min="12808" max="12808" width="19.3984375" style="64" customWidth="1"/>
    <col min="12809" max="12809" width="17.86328125" style="64" customWidth="1"/>
    <col min="12810" max="12810" width="22.73046875" style="64" customWidth="1"/>
    <col min="12811" max="12811" width="34.73046875" style="64" customWidth="1"/>
    <col min="12812" max="12814" width="9.1328125" style="64" customWidth="1"/>
    <col min="12815" max="13056" width="8.86328125" style="64"/>
    <col min="13057" max="13057" width="10.3984375" style="64" customWidth="1"/>
    <col min="13058" max="13058" width="6.3984375" style="64" bestFit="1" customWidth="1"/>
    <col min="13059" max="13059" width="28.3984375" style="64" customWidth="1"/>
    <col min="13060" max="13060" width="18.86328125" style="64" customWidth="1"/>
    <col min="13061" max="13061" width="18.1328125" style="64" customWidth="1"/>
    <col min="13062" max="13062" width="19.265625" style="64" customWidth="1"/>
    <col min="13063" max="13063" width="19.86328125" style="64" customWidth="1"/>
    <col min="13064" max="13064" width="19.3984375" style="64" customWidth="1"/>
    <col min="13065" max="13065" width="17.86328125" style="64" customWidth="1"/>
    <col min="13066" max="13066" width="22.73046875" style="64" customWidth="1"/>
    <col min="13067" max="13067" width="34.73046875" style="64" customWidth="1"/>
    <col min="13068" max="13070" width="9.1328125" style="64" customWidth="1"/>
    <col min="13071" max="13312" width="8.86328125" style="64"/>
    <col min="13313" max="13313" width="10.3984375" style="64" customWidth="1"/>
    <col min="13314" max="13314" width="6.3984375" style="64" bestFit="1" customWidth="1"/>
    <col min="13315" max="13315" width="28.3984375" style="64" customWidth="1"/>
    <col min="13316" max="13316" width="18.86328125" style="64" customWidth="1"/>
    <col min="13317" max="13317" width="18.1328125" style="64" customWidth="1"/>
    <col min="13318" max="13318" width="19.265625" style="64" customWidth="1"/>
    <col min="13319" max="13319" width="19.86328125" style="64" customWidth="1"/>
    <col min="13320" max="13320" width="19.3984375" style="64" customWidth="1"/>
    <col min="13321" max="13321" width="17.86328125" style="64" customWidth="1"/>
    <col min="13322" max="13322" width="22.73046875" style="64" customWidth="1"/>
    <col min="13323" max="13323" width="34.73046875" style="64" customWidth="1"/>
    <col min="13324" max="13326" width="9.1328125" style="64" customWidth="1"/>
    <col min="13327" max="13568" width="8.86328125" style="64"/>
    <col min="13569" max="13569" width="10.3984375" style="64" customWidth="1"/>
    <col min="13570" max="13570" width="6.3984375" style="64" bestFit="1" customWidth="1"/>
    <col min="13571" max="13571" width="28.3984375" style="64" customWidth="1"/>
    <col min="13572" max="13572" width="18.86328125" style="64" customWidth="1"/>
    <col min="13573" max="13573" width="18.1328125" style="64" customWidth="1"/>
    <col min="13574" max="13574" width="19.265625" style="64" customWidth="1"/>
    <col min="13575" max="13575" width="19.86328125" style="64" customWidth="1"/>
    <col min="13576" max="13576" width="19.3984375" style="64" customWidth="1"/>
    <col min="13577" max="13577" width="17.86328125" style="64" customWidth="1"/>
    <col min="13578" max="13578" width="22.73046875" style="64" customWidth="1"/>
    <col min="13579" max="13579" width="34.73046875" style="64" customWidth="1"/>
    <col min="13580" max="13582" width="9.1328125" style="64" customWidth="1"/>
    <col min="13583" max="13824" width="8.86328125" style="64"/>
    <col min="13825" max="13825" width="10.3984375" style="64" customWidth="1"/>
    <col min="13826" max="13826" width="6.3984375" style="64" bestFit="1" customWidth="1"/>
    <col min="13827" max="13827" width="28.3984375" style="64" customWidth="1"/>
    <col min="13828" max="13828" width="18.86328125" style="64" customWidth="1"/>
    <col min="13829" max="13829" width="18.1328125" style="64" customWidth="1"/>
    <col min="13830" max="13830" width="19.265625" style="64" customWidth="1"/>
    <col min="13831" max="13831" width="19.86328125" style="64" customWidth="1"/>
    <col min="13832" max="13832" width="19.3984375" style="64" customWidth="1"/>
    <col min="13833" max="13833" width="17.86328125" style="64" customWidth="1"/>
    <col min="13834" max="13834" width="22.73046875" style="64" customWidth="1"/>
    <col min="13835" max="13835" width="34.73046875" style="64" customWidth="1"/>
    <col min="13836" max="13838" width="9.1328125" style="64" customWidth="1"/>
    <col min="13839" max="14080" width="8.86328125" style="64"/>
    <col min="14081" max="14081" width="10.3984375" style="64" customWidth="1"/>
    <col min="14082" max="14082" width="6.3984375" style="64" bestFit="1" customWidth="1"/>
    <col min="14083" max="14083" width="28.3984375" style="64" customWidth="1"/>
    <col min="14084" max="14084" width="18.86328125" style="64" customWidth="1"/>
    <col min="14085" max="14085" width="18.1328125" style="64" customWidth="1"/>
    <col min="14086" max="14086" width="19.265625" style="64" customWidth="1"/>
    <col min="14087" max="14087" width="19.86328125" style="64" customWidth="1"/>
    <col min="14088" max="14088" width="19.3984375" style="64" customWidth="1"/>
    <col min="14089" max="14089" width="17.86328125" style="64" customWidth="1"/>
    <col min="14090" max="14090" width="22.73046875" style="64" customWidth="1"/>
    <col min="14091" max="14091" width="34.73046875" style="64" customWidth="1"/>
    <col min="14092" max="14094" width="9.1328125" style="64" customWidth="1"/>
    <col min="14095" max="14336" width="8.86328125" style="64"/>
    <col min="14337" max="14337" width="10.3984375" style="64" customWidth="1"/>
    <col min="14338" max="14338" width="6.3984375" style="64" bestFit="1" customWidth="1"/>
    <col min="14339" max="14339" width="28.3984375" style="64" customWidth="1"/>
    <col min="14340" max="14340" width="18.86328125" style="64" customWidth="1"/>
    <col min="14341" max="14341" width="18.1328125" style="64" customWidth="1"/>
    <col min="14342" max="14342" width="19.265625" style="64" customWidth="1"/>
    <col min="14343" max="14343" width="19.86328125" style="64" customWidth="1"/>
    <col min="14344" max="14344" width="19.3984375" style="64" customWidth="1"/>
    <col min="14345" max="14345" width="17.86328125" style="64" customWidth="1"/>
    <col min="14346" max="14346" width="22.73046875" style="64" customWidth="1"/>
    <col min="14347" max="14347" width="34.73046875" style="64" customWidth="1"/>
    <col min="14348" max="14350" width="9.1328125" style="64" customWidth="1"/>
    <col min="14351" max="14592" width="8.86328125" style="64"/>
    <col min="14593" max="14593" width="10.3984375" style="64" customWidth="1"/>
    <col min="14594" max="14594" width="6.3984375" style="64" bestFit="1" customWidth="1"/>
    <col min="14595" max="14595" width="28.3984375" style="64" customWidth="1"/>
    <col min="14596" max="14596" width="18.86328125" style="64" customWidth="1"/>
    <col min="14597" max="14597" width="18.1328125" style="64" customWidth="1"/>
    <col min="14598" max="14598" width="19.265625" style="64" customWidth="1"/>
    <col min="14599" max="14599" width="19.86328125" style="64" customWidth="1"/>
    <col min="14600" max="14600" width="19.3984375" style="64" customWidth="1"/>
    <col min="14601" max="14601" width="17.86328125" style="64" customWidth="1"/>
    <col min="14602" max="14602" width="22.73046875" style="64" customWidth="1"/>
    <col min="14603" max="14603" width="34.73046875" style="64" customWidth="1"/>
    <col min="14604" max="14606" width="9.1328125" style="64" customWidth="1"/>
    <col min="14607" max="14848" width="8.86328125" style="64"/>
    <col min="14849" max="14849" width="10.3984375" style="64" customWidth="1"/>
    <col min="14850" max="14850" width="6.3984375" style="64" bestFit="1" customWidth="1"/>
    <col min="14851" max="14851" width="28.3984375" style="64" customWidth="1"/>
    <col min="14852" max="14852" width="18.86328125" style="64" customWidth="1"/>
    <col min="14853" max="14853" width="18.1328125" style="64" customWidth="1"/>
    <col min="14854" max="14854" width="19.265625" style="64" customWidth="1"/>
    <col min="14855" max="14855" width="19.86328125" style="64" customWidth="1"/>
    <col min="14856" max="14856" width="19.3984375" style="64" customWidth="1"/>
    <col min="14857" max="14857" width="17.86328125" style="64" customWidth="1"/>
    <col min="14858" max="14858" width="22.73046875" style="64" customWidth="1"/>
    <col min="14859" max="14859" width="34.73046875" style="64" customWidth="1"/>
    <col min="14860" max="14862" width="9.1328125" style="64" customWidth="1"/>
    <col min="14863" max="15104" width="8.86328125" style="64"/>
    <col min="15105" max="15105" width="10.3984375" style="64" customWidth="1"/>
    <col min="15106" max="15106" width="6.3984375" style="64" bestFit="1" customWidth="1"/>
    <col min="15107" max="15107" width="28.3984375" style="64" customWidth="1"/>
    <col min="15108" max="15108" width="18.86328125" style="64" customWidth="1"/>
    <col min="15109" max="15109" width="18.1328125" style="64" customWidth="1"/>
    <col min="15110" max="15110" width="19.265625" style="64" customWidth="1"/>
    <col min="15111" max="15111" width="19.86328125" style="64" customWidth="1"/>
    <col min="15112" max="15112" width="19.3984375" style="64" customWidth="1"/>
    <col min="15113" max="15113" width="17.86328125" style="64" customWidth="1"/>
    <col min="15114" max="15114" width="22.73046875" style="64" customWidth="1"/>
    <col min="15115" max="15115" width="34.73046875" style="64" customWidth="1"/>
    <col min="15116" max="15118" width="9.1328125" style="64" customWidth="1"/>
    <col min="15119" max="15360" width="8.86328125" style="64"/>
    <col min="15361" max="15361" width="10.3984375" style="64" customWidth="1"/>
    <col min="15362" max="15362" width="6.3984375" style="64" bestFit="1" customWidth="1"/>
    <col min="15363" max="15363" width="28.3984375" style="64" customWidth="1"/>
    <col min="15364" max="15364" width="18.86328125" style="64" customWidth="1"/>
    <col min="15365" max="15365" width="18.1328125" style="64" customWidth="1"/>
    <col min="15366" max="15366" width="19.265625" style="64" customWidth="1"/>
    <col min="15367" max="15367" width="19.86328125" style="64" customWidth="1"/>
    <col min="15368" max="15368" width="19.3984375" style="64" customWidth="1"/>
    <col min="15369" max="15369" width="17.86328125" style="64" customWidth="1"/>
    <col min="15370" max="15370" width="22.73046875" style="64" customWidth="1"/>
    <col min="15371" max="15371" width="34.73046875" style="64" customWidth="1"/>
    <col min="15372" max="15374" width="9.1328125" style="64" customWidth="1"/>
    <col min="15375" max="15616" width="8.86328125" style="64"/>
    <col min="15617" max="15617" width="10.3984375" style="64" customWidth="1"/>
    <col min="15618" max="15618" width="6.3984375" style="64" bestFit="1" customWidth="1"/>
    <col min="15619" max="15619" width="28.3984375" style="64" customWidth="1"/>
    <col min="15620" max="15620" width="18.86328125" style="64" customWidth="1"/>
    <col min="15621" max="15621" width="18.1328125" style="64" customWidth="1"/>
    <col min="15622" max="15622" width="19.265625" style="64" customWidth="1"/>
    <col min="15623" max="15623" width="19.86328125" style="64" customWidth="1"/>
    <col min="15624" max="15624" width="19.3984375" style="64" customWidth="1"/>
    <col min="15625" max="15625" width="17.86328125" style="64" customWidth="1"/>
    <col min="15626" max="15626" width="22.73046875" style="64" customWidth="1"/>
    <col min="15627" max="15627" width="34.73046875" style="64" customWidth="1"/>
    <col min="15628" max="15630" width="9.1328125" style="64" customWidth="1"/>
    <col min="15631" max="15872" width="8.86328125" style="64"/>
    <col min="15873" max="15873" width="10.3984375" style="64" customWidth="1"/>
    <col min="15874" max="15874" width="6.3984375" style="64" bestFit="1" customWidth="1"/>
    <col min="15875" max="15875" width="28.3984375" style="64" customWidth="1"/>
    <col min="15876" max="15876" width="18.86328125" style="64" customWidth="1"/>
    <col min="15877" max="15877" width="18.1328125" style="64" customWidth="1"/>
    <col min="15878" max="15878" width="19.265625" style="64" customWidth="1"/>
    <col min="15879" max="15879" width="19.86328125" style="64" customWidth="1"/>
    <col min="15880" max="15880" width="19.3984375" style="64" customWidth="1"/>
    <col min="15881" max="15881" width="17.86328125" style="64" customWidth="1"/>
    <col min="15882" max="15882" width="22.73046875" style="64" customWidth="1"/>
    <col min="15883" max="15883" width="34.73046875" style="64" customWidth="1"/>
    <col min="15884" max="15886" width="9.1328125" style="64" customWidth="1"/>
    <col min="15887" max="16128" width="8.86328125" style="64"/>
    <col min="16129" max="16129" width="10.3984375" style="64" customWidth="1"/>
    <col min="16130" max="16130" width="6.3984375" style="64" bestFit="1" customWidth="1"/>
    <col min="16131" max="16131" width="28.3984375" style="64" customWidth="1"/>
    <col min="16132" max="16132" width="18.86328125" style="64" customWidth="1"/>
    <col min="16133" max="16133" width="18.1328125" style="64" customWidth="1"/>
    <col min="16134" max="16134" width="19.265625" style="64" customWidth="1"/>
    <col min="16135" max="16135" width="19.86328125" style="64" customWidth="1"/>
    <col min="16136" max="16136" width="19.3984375" style="64" customWidth="1"/>
    <col min="16137" max="16137" width="17.86328125" style="64" customWidth="1"/>
    <col min="16138" max="16138" width="22.73046875" style="64" customWidth="1"/>
    <col min="16139" max="16139" width="34.73046875" style="64" customWidth="1"/>
    <col min="16140" max="16142" width="9.1328125" style="64" customWidth="1"/>
    <col min="16143" max="16384" width="8.86328125" style="64"/>
  </cols>
  <sheetData>
    <row r="1" spans="1:15" ht="15.4" x14ac:dyDescent="0.45">
      <c r="C1" s="42"/>
      <c r="D1" s="42"/>
      <c r="E1" s="42"/>
      <c r="F1" s="43"/>
      <c r="G1" s="42"/>
      <c r="H1" s="43"/>
      <c r="I1" s="42"/>
      <c r="J1" s="42"/>
      <c r="K1" s="42"/>
      <c r="L1" s="42"/>
      <c r="M1" s="42"/>
    </row>
    <row r="2" spans="1:15" ht="56.25" customHeight="1" x14ac:dyDescent="0.45">
      <c r="C2" s="42"/>
      <c r="D2" s="42"/>
      <c r="E2" s="42"/>
      <c r="F2" s="43"/>
      <c r="G2" s="42"/>
      <c r="H2" s="43"/>
      <c r="I2" s="42"/>
      <c r="J2" s="42"/>
      <c r="K2" s="42"/>
      <c r="L2" s="42"/>
      <c r="M2" s="42"/>
    </row>
    <row r="3" spans="1:15" ht="15.75" thickBot="1" x14ac:dyDescent="0.5">
      <c r="C3" s="42"/>
      <c r="D3" s="42"/>
      <c r="E3" s="42"/>
      <c r="F3" s="43"/>
      <c r="G3" s="42"/>
      <c r="H3" s="43"/>
      <c r="I3" s="42"/>
      <c r="J3" s="42"/>
      <c r="K3" s="42"/>
      <c r="L3" s="42"/>
      <c r="M3" s="42"/>
    </row>
    <row r="4" spans="1:15" ht="38.25" customHeight="1" thickBot="1" x14ac:dyDescent="0.5">
      <c r="C4" s="42"/>
      <c r="D4" s="469" t="s">
        <v>567</v>
      </c>
      <c r="E4" s="470"/>
      <c r="F4" s="471"/>
      <c r="G4" s="334"/>
      <c r="H4" s="335"/>
      <c r="I4" s="336"/>
      <c r="J4" s="469" t="s">
        <v>568</v>
      </c>
      <c r="K4" s="470"/>
      <c r="L4" s="470"/>
      <c r="M4" s="471"/>
    </row>
    <row r="5" spans="1:15" ht="15.75" thickBot="1" x14ac:dyDescent="0.5">
      <c r="C5" s="42"/>
      <c r="D5" s="41"/>
      <c r="E5" s="41"/>
      <c r="F5" s="41"/>
      <c r="G5" s="41"/>
      <c r="H5" s="41"/>
      <c r="I5" s="40"/>
      <c r="J5" s="40"/>
      <c r="K5" s="40"/>
      <c r="L5" s="266"/>
      <c r="M5" s="40"/>
    </row>
    <row r="6" spans="1:15" ht="51" customHeight="1" x14ac:dyDescent="0.45">
      <c r="C6" s="42"/>
      <c r="D6" s="475" t="s">
        <v>449</v>
      </c>
      <c r="E6" s="478" t="s">
        <v>186</v>
      </c>
      <c r="F6" s="489" t="s">
        <v>462</v>
      </c>
      <c r="G6" s="490"/>
      <c r="H6" s="491"/>
      <c r="I6" s="489" t="s">
        <v>463</v>
      </c>
      <c r="J6" s="490"/>
      <c r="K6" s="490"/>
      <c r="L6" s="491"/>
      <c r="M6" s="475" t="s">
        <v>450</v>
      </c>
    </row>
    <row r="7" spans="1:15" ht="208.5" customHeight="1" x14ac:dyDescent="0.45">
      <c r="C7" s="42"/>
      <c r="D7" s="476"/>
      <c r="E7" s="479"/>
      <c r="F7" s="481" t="s">
        <v>464</v>
      </c>
      <c r="G7" s="483" t="s">
        <v>465</v>
      </c>
      <c r="H7" s="485" t="s">
        <v>466</v>
      </c>
      <c r="I7" s="481" t="s">
        <v>467</v>
      </c>
      <c r="J7" s="487" t="s">
        <v>468</v>
      </c>
      <c r="K7" s="485" t="s">
        <v>433</v>
      </c>
      <c r="L7" s="485" t="s">
        <v>469</v>
      </c>
      <c r="M7" s="476"/>
    </row>
    <row r="8" spans="1:15" ht="52.5" customHeight="1" thickBot="1" x14ac:dyDescent="0.5">
      <c r="C8" s="42"/>
      <c r="D8" s="477"/>
      <c r="E8" s="480"/>
      <c r="F8" s="482"/>
      <c r="G8" s="484"/>
      <c r="H8" s="486"/>
      <c r="I8" s="482"/>
      <c r="J8" s="488"/>
      <c r="K8" s="486"/>
      <c r="L8" s="486"/>
      <c r="M8" s="477"/>
    </row>
    <row r="9" spans="1:15" ht="15.75" thickBot="1" x14ac:dyDescent="0.5">
      <c r="C9" s="42"/>
      <c r="D9" s="267"/>
      <c r="E9" s="268" t="s">
        <v>459</v>
      </c>
      <c r="F9" s="269">
        <v>2</v>
      </c>
      <c r="G9" s="269">
        <v>3</v>
      </c>
      <c r="H9" s="269">
        <v>4</v>
      </c>
      <c r="I9" s="270">
        <v>5</v>
      </c>
      <c r="J9" s="270">
        <v>6</v>
      </c>
      <c r="K9" s="363">
        <v>7</v>
      </c>
      <c r="L9" s="271">
        <v>8</v>
      </c>
      <c r="M9" s="337"/>
    </row>
    <row r="10" spans="1:15" ht="15.4" x14ac:dyDescent="0.45">
      <c r="B10" s="85"/>
      <c r="D10" s="338" t="s">
        <v>195</v>
      </c>
      <c r="E10" s="354">
        <v>34873.901850000002</v>
      </c>
      <c r="F10" s="349">
        <v>244.18364000000003</v>
      </c>
      <c r="G10" s="350">
        <v>0</v>
      </c>
      <c r="H10" s="351">
        <v>510</v>
      </c>
      <c r="I10" s="351">
        <v>2689.5182100000002</v>
      </c>
      <c r="J10" s="351">
        <v>593</v>
      </c>
      <c r="K10" s="351">
        <v>30837.200000000001</v>
      </c>
      <c r="L10" s="351">
        <v>0</v>
      </c>
      <c r="M10" s="100" t="s">
        <v>196</v>
      </c>
    </row>
    <row r="11" spans="1:15" ht="15.4" x14ac:dyDescent="0.45">
      <c r="A11" s="64"/>
      <c r="B11" s="232"/>
      <c r="D11" s="339" t="s">
        <v>203</v>
      </c>
      <c r="E11" s="355">
        <v>24732.327069999996</v>
      </c>
      <c r="F11" s="349">
        <v>1360.3926799999999</v>
      </c>
      <c r="G11" s="350">
        <v>5065.4331600000005</v>
      </c>
      <c r="H11" s="350">
        <v>1181.4301</v>
      </c>
      <c r="I11" s="352">
        <v>202</v>
      </c>
      <c r="J11" s="352">
        <v>11683.550499999999</v>
      </c>
      <c r="K11" s="352">
        <v>5239.52063</v>
      </c>
      <c r="L11" s="352">
        <v>0</v>
      </c>
      <c r="M11" s="113" t="s">
        <v>204</v>
      </c>
      <c r="O11" s="220"/>
    </row>
    <row r="12" spans="1:15" ht="15.4" x14ac:dyDescent="0.45">
      <c r="B12" s="232"/>
      <c r="C12" s="42"/>
      <c r="D12" s="340" t="s">
        <v>274</v>
      </c>
      <c r="E12" s="356">
        <v>20177</v>
      </c>
      <c r="F12" s="349">
        <v>0</v>
      </c>
      <c r="G12" s="349">
        <v>0</v>
      </c>
      <c r="H12" s="349">
        <v>2</v>
      </c>
      <c r="I12" s="349">
        <v>0</v>
      </c>
      <c r="J12" s="349">
        <v>0</v>
      </c>
      <c r="K12" s="349">
        <v>20175</v>
      </c>
      <c r="L12" s="349">
        <v>0</v>
      </c>
      <c r="M12" s="101" t="s">
        <v>275</v>
      </c>
      <c r="O12" s="220"/>
    </row>
    <row r="13" spans="1:15" ht="15.4" x14ac:dyDescent="0.45">
      <c r="A13" s="64"/>
      <c r="B13" s="232"/>
      <c r="D13" s="339" t="s">
        <v>193</v>
      </c>
      <c r="E13" s="355">
        <v>19710.231030000003</v>
      </c>
      <c r="F13" s="349">
        <v>1440</v>
      </c>
      <c r="G13" s="350">
        <v>263.78100000000001</v>
      </c>
      <c r="H13" s="350">
        <v>712.2</v>
      </c>
      <c r="I13" s="352">
        <v>294.88903000000005</v>
      </c>
      <c r="J13" s="352">
        <v>9206.9294100000006</v>
      </c>
      <c r="K13" s="352">
        <v>7792.4315900000001</v>
      </c>
      <c r="L13" s="352">
        <v>0</v>
      </c>
      <c r="M13" s="113" t="s">
        <v>194</v>
      </c>
      <c r="O13" s="220"/>
    </row>
    <row r="14" spans="1:15" ht="15.4" x14ac:dyDescent="0.45">
      <c r="A14" s="64"/>
      <c r="B14" s="232"/>
      <c r="C14" s="42"/>
      <c r="D14" s="340" t="s">
        <v>243</v>
      </c>
      <c r="E14" s="356">
        <v>11681.409970000001</v>
      </c>
      <c r="F14" s="349">
        <v>4.2825299999999995</v>
      </c>
      <c r="G14" s="349">
        <v>0</v>
      </c>
      <c r="H14" s="349">
        <v>9100</v>
      </c>
      <c r="I14" s="349">
        <v>365.92496999999997</v>
      </c>
      <c r="J14" s="349">
        <v>1088.1949</v>
      </c>
      <c r="K14" s="349">
        <v>1123.0075699999998</v>
      </c>
      <c r="L14" s="349">
        <v>0</v>
      </c>
      <c r="M14" s="101" t="s">
        <v>244</v>
      </c>
      <c r="O14" s="220"/>
    </row>
    <row r="15" spans="1:15" ht="15.4" x14ac:dyDescent="0.45">
      <c r="B15" s="232"/>
      <c r="C15" s="42"/>
      <c r="D15" s="340" t="s">
        <v>205</v>
      </c>
      <c r="E15" s="356">
        <v>11333.24768</v>
      </c>
      <c r="F15" s="349">
        <v>0</v>
      </c>
      <c r="G15" s="350">
        <v>0</v>
      </c>
      <c r="H15" s="349">
        <v>139.69999999999999</v>
      </c>
      <c r="I15" s="349">
        <v>0</v>
      </c>
      <c r="J15" s="349">
        <v>805.86765000000003</v>
      </c>
      <c r="K15" s="349">
        <v>10387.68003</v>
      </c>
      <c r="L15" s="349">
        <v>0</v>
      </c>
      <c r="M15" s="101" t="s">
        <v>206</v>
      </c>
      <c r="O15" s="220"/>
    </row>
    <row r="16" spans="1:15" ht="15.4" x14ac:dyDescent="0.45">
      <c r="A16" s="64"/>
      <c r="B16" s="232"/>
      <c r="C16" s="42"/>
      <c r="D16" s="340" t="s">
        <v>201</v>
      </c>
      <c r="E16" s="356">
        <v>9982.2286600000007</v>
      </c>
      <c r="F16" s="349">
        <v>30</v>
      </c>
      <c r="G16" s="350">
        <v>137</v>
      </c>
      <c r="H16" s="349">
        <v>41.75</v>
      </c>
      <c r="I16" s="349">
        <v>220</v>
      </c>
      <c r="J16" s="349">
        <v>3336.2764300000003</v>
      </c>
      <c r="K16" s="362">
        <v>6217.2022299999999</v>
      </c>
      <c r="L16" s="353">
        <v>0</v>
      </c>
      <c r="M16" s="101" t="s">
        <v>202</v>
      </c>
      <c r="O16" s="220"/>
    </row>
    <row r="17" spans="1:15" ht="15.4" x14ac:dyDescent="0.45">
      <c r="A17" s="64"/>
      <c r="B17" s="232"/>
      <c r="D17" s="340" t="s">
        <v>207</v>
      </c>
      <c r="E17" s="356">
        <v>8049.3681100000003</v>
      </c>
      <c r="F17" s="349">
        <v>3.75</v>
      </c>
      <c r="G17" s="350">
        <v>0</v>
      </c>
      <c r="H17" s="349">
        <v>221</v>
      </c>
      <c r="I17" s="349">
        <v>1177.74755</v>
      </c>
      <c r="J17" s="349">
        <v>678.28215999999998</v>
      </c>
      <c r="K17" s="349">
        <v>5968.5884000000005</v>
      </c>
      <c r="L17" s="349">
        <v>0</v>
      </c>
      <c r="M17" s="101" t="s">
        <v>208</v>
      </c>
      <c r="O17" s="220"/>
    </row>
    <row r="18" spans="1:15" ht="15.4" x14ac:dyDescent="0.45">
      <c r="B18" s="232"/>
      <c r="C18" s="42"/>
      <c r="D18" s="340" t="s">
        <v>211</v>
      </c>
      <c r="E18" s="356">
        <v>6994.7227699999994</v>
      </c>
      <c r="F18" s="350">
        <v>85</v>
      </c>
      <c r="G18" s="350">
        <v>226.4325</v>
      </c>
      <c r="H18" s="349">
        <v>150</v>
      </c>
      <c r="I18" s="349">
        <v>83.98</v>
      </c>
      <c r="J18" s="349">
        <v>1149.8171499999999</v>
      </c>
      <c r="K18" s="349">
        <v>5299.4931200000001</v>
      </c>
      <c r="L18" s="349">
        <v>0</v>
      </c>
      <c r="M18" s="340" t="s">
        <v>212</v>
      </c>
      <c r="O18" s="220"/>
    </row>
    <row r="19" spans="1:15" ht="15.4" x14ac:dyDescent="0.45">
      <c r="A19" s="64"/>
      <c r="B19" s="232"/>
      <c r="C19" s="42"/>
      <c r="D19" s="340" t="s">
        <v>250</v>
      </c>
      <c r="E19" s="356">
        <v>6183.53838</v>
      </c>
      <c r="F19" s="350">
        <v>317.93311</v>
      </c>
      <c r="G19" s="350">
        <v>148</v>
      </c>
      <c r="H19" s="349">
        <v>120</v>
      </c>
      <c r="I19" s="349">
        <v>0</v>
      </c>
      <c r="J19" s="349">
        <v>1765.5420800000002</v>
      </c>
      <c r="K19" s="349">
        <v>3832.0631899999998</v>
      </c>
      <c r="L19" s="349">
        <v>0</v>
      </c>
      <c r="M19" s="340" t="s">
        <v>251</v>
      </c>
      <c r="O19" s="220"/>
    </row>
    <row r="20" spans="1:15" ht="15.4" x14ac:dyDescent="0.45">
      <c r="B20" s="232"/>
      <c r="D20" s="340" t="s">
        <v>209</v>
      </c>
      <c r="E20" s="356">
        <v>4103.5863600000002</v>
      </c>
      <c r="F20" s="349">
        <v>0</v>
      </c>
      <c r="G20" s="350">
        <v>72</v>
      </c>
      <c r="H20" s="349">
        <v>390.02338000000003</v>
      </c>
      <c r="I20" s="349">
        <v>20.266939999999998</v>
      </c>
      <c r="J20" s="349">
        <v>430.39686999999998</v>
      </c>
      <c r="K20" s="349">
        <v>3190.8991700000001</v>
      </c>
      <c r="L20" s="349">
        <v>0</v>
      </c>
      <c r="M20" s="101" t="s">
        <v>210</v>
      </c>
      <c r="O20" s="220"/>
    </row>
    <row r="21" spans="1:15" ht="15.4" x14ac:dyDescent="0.45">
      <c r="A21" s="64"/>
      <c r="B21" s="232"/>
      <c r="C21" s="42"/>
      <c r="D21" s="340" t="s">
        <v>236</v>
      </c>
      <c r="E21" s="356">
        <v>3405.8038300000003</v>
      </c>
      <c r="F21" s="349">
        <v>0</v>
      </c>
      <c r="G21" s="350">
        <v>0</v>
      </c>
      <c r="H21" s="349">
        <v>0</v>
      </c>
      <c r="I21" s="349">
        <v>0</v>
      </c>
      <c r="J21" s="349">
        <v>395.79383000000001</v>
      </c>
      <c r="K21" s="349">
        <v>3010.01</v>
      </c>
      <c r="L21" s="349">
        <v>0</v>
      </c>
      <c r="M21" s="101" t="s">
        <v>237</v>
      </c>
      <c r="O21" s="220"/>
    </row>
    <row r="22" spans="1:15" ht="15.4" x14ac:dyDescent="0.45">
      <c r="A22" s="64"/>
      <c r="B22" s="232"/>
      <c r="C22" s="42"/>
      <c r="D22" s="340" t="s">
        <v>284</v>
      </c>
      <c r="E22" s="356">
        <v>3342.2204500000003</v>
      </c>
      <c r="F22" s="349">
        <v>235</v>
      </c>
      <c r="G22" s="350">
        <v>0</v>
      </c>
      <c r="H22" s="349">
        <v>0</v>
      </c>
      <c r="I22" s="349">
        <v>0</v>
      </c>
      <c r="J22" s="349">
        <v>499.61200000000002</v>
      </c>
      <c r="K22" s="362">
        <v>2607.6084500000002</v>
      </c>
      <c r="L22" s="353">
        <v>0</v>
      </c>
      <c r="M22" s="101" t="s">
        <v>285</v>
      </c>
      <c r="O22" s="220"/>
    </row>
    <row r="23" spans="1:15" ht="15.4" x14ac:dyDescent="0.45">
      <c r="A23" s="64"/>
      <c r="B23" s="232"/>
      <c r="D23" s="340" t="s">
        <v>219</v>
      </c>
      <c r="E23" s="356">
        <v>3183.6115199999999</v>
      </c>
      <c r="F23" s="349">
        <v>0</v>
      </c>
      <c r="G23" s="350">
        <v>90.776889999999995</v>
      </c>
      <c r="H23" s="349">
        <v>28.774729999999998</v>
      </c>
      <c r="I23" s="349">
        <v>4.1865100000000002</v>
      </c>
      <c r="J23" s="349">
        <v>2046.5714800000001</v>
      </c>
      <c r="K23" s="349">
        <v>1013.30191</v>
      </c>
      <c r="L23" s="349">
        <v>0</v>
      </c>
      <c r="M23" s="101" t="s">
        <v>220</v>
      </c>
      <c r="O23" s="220"/>
    </row>
    <row r="24" spans="1:15" ht="15.4" x14ac:dyDescent="0.45">
      <c r="A24" s="64"/>
      <c r="B24" s="232"/>
      <c r="C24" s="42"/>
      <c r="D24" s="340" t="s">
        <v>221</v>
      </c>
      <c r="E24" s="356">
        <v>2685.8506600000001</v>
      </c>
      <c r="F24" s="350">
        <v>213.7</v>
      </c>
      <c r="G24" s="350">
        <v>120.331</v>
      </c>
      <c r="H24" s="349">
        <v>250.65</v>
      </c>
      <c r="I24" s="349">
        <v>162</v>
      </c>
      <c r="J24" s="349">
        <v>1446.4186999999999</v>
      </c>
      <c r="K24" s="349">
        <v>492.75096000000002</v>
      </c>
      <c r="L24" s="349">
        <v>0</v>
      </c>
      <c r="M24" s="340" t="s">
        <v>222</v>
      </c>
      <c r="O24" s="220"/>
    </row>
    <row r="25" spans="1:15" ht="15.4" x14ac:dyDescent="0.45">
      <c r="B25" s="232"/>
      <c r="C25" s="42"/>
      <c r="D25" s="340" t="s">
        <v>228</v>
      </c>
      <c r="E25" s="356">
        <v>2490.0111200000001</v>
      </c>
      <c r="F25" s="350">
        <v>208.89036999999999</v>
      </c>
      <c r="G25" s="350">
        <v>0</v>
      </c>
      <c r="H25" s="349">
        <v>0</v>
      </c>
      <c r="I25" s="349">
        <v>0</v>
      </c>
      <c r="J25" s="349">
        <v>100.70099999999999</v>
      </c>
      <c r="K25" s="349">
        <v>2180.41975</v>
      </c>
      <c r="L25" s="349">
        <v>0</v>
      </c>
      <c r="M25" s="340" t="s">
        <v>229</v>
      </c>
      <c r="O25" s="220"/>
    </row>
    <row r="26" spans="1:15" ht="15.4" x14ac:dyDescent="0.45">
      <c r="A26" s="64"/>
      <c r="B26" s="232"/>
      <c r="C26" s="42"/>
      <c r="D26" s="340" t="s">
        <v>234</v>
      </c>
      <c r="E26" s="356">
        <v>2366.64579</v>
      </c>
      <c r="F26" s="350">
        <v>115</v>
      </c>
      <c r="G26" s="350">
        <v>0</v>
      </c>
      <c r="H26" s="349">
        <v>90</v>
      </c>
      <c r="I26" s="349">
        <v>659.30968000000007</v>
      </c>
      <c r="J26" s="349">
        <v>160</v>
      </c>
      <c r="K26" s="349">
        <v>1342.3361100000002</v>
      </c>
      <c r="L26" s="349">
        <v>0</v>
      </c>
      <c r="M26" s="340" t="s">
        <v>235</v>
      </c>
      <c r="O26" s="220"/>
    </row>
    <row r="27" spans="1:15" ht="15.4" x14ac:dyDescent="0.45">
      <c r="A27" s="64"/>
      <c r="B27" s="232"/>
      <c r="C27" s="42"/>
      <c r="D27" s="340" t="s">
        <v>232</v>
      </c>
      <c r="E27" s="356">
        <v>2208.3524500000003</v>
      </c>
      <c r="F27" s="350">
        <v>1166.49326</v>
      </c>
      <c r="G27" s="350">
        <v>13.69326</v>
      </c>
      <c r="H27" s="349">
        <v>150</v>
      </c>
      <c r="I27" s="349">
        <v>0</v>
      </c>
      <c r="J27" s="349">
        <v>594.76393000000007</v>
      </c>
      <c r="K27" s="349">
        <v>283.40199999999999</v>
      </c>
      <c r="L27" s="349">
        <v>0</v>
      </c>
      <c r="M27" s="340" t="s">
        <v>233</v>
      </c>
      <c r="O27" s="220"/>
    </row>
    <row r="28" spans="1:15" ht="15.4" x14ac:dyDescent="0.45">
      <c r="B28" s="232"/>
      <c r="C28" s="42"/>
      <c r="D28" s="340" t="s">
        <v>264</v>
      </c>
      <c r="E28" s="356">
        <v>2133.3188600000003</v>
      </c>
      <c r="F28" s="350">
        <v>0</v>
      </c>
      <c r="G28" s="350">
        <v>0</v>
      </c>
      <c r="H28" s="349">
        <v>40</v>
      </c>
      <c r="I28" s="349">
        <v>27</v>
      </c>
      <c r="J28" s="349">
        <v>32</v>
      </c>
      <c r="K28" s="349">
        <v>2034.3188600000001</v>
      </c>
      <c r="L28" s="349">
        <v>0</v>
      </c>
      <c r="M28" s="340" t="s">
        <v>265</v>
      </c>
      <c r="O28" s="220"/>
    </row>
    <row r="29" spans="1:15" ht="15.4" x14ac:dyDescent="0.45">
      <c r="B29" s="232"/>
      <c r="C29" s="42"/>
      <c r="D29" s="340" t="s">
        <v>223</v>
      </c>
      <c r="E29" s="356">
        <v>2014.799</v>
      </c>
      <c r="F29" s="349">
        <v>0</v>
      </c>
      <c r="G29" s="350">
        <v>0</v>
      </c>
      <c r="H29" s="349">
        <v>394.79899999999998</v>
      </c>
      <c r="I29" s="349">
        <v>0</v>
      </c>
      <c r="J29" s="349">
        <v>0</v>
      </c>
      <c r="K29" s="349">
        <v>1620</v>
      </c>
      <c r="L29" s="349">
        <v>0</v>
      </c>
      <c r="M29" s="101" t="s">
        <v>223</v>
      </c>
      <c r="O29" s="220"/>
    </row>
    <row r="30" spans="1:15" ht="15.4" x14ac:dyDescent="0.45">
      <c r="A30" s="64"/>
      <c r="B30" s="232"/>
      <c r="C30" s="42"/>
      <c r="D30" s="340" t="s">
        <v>272</v>
      </c>
      <c r="E30" s="356">
        <v>1657.2470600000001</v>
      </c>
      <c r="F30" s="350">
        <v>1245.6336899999999</v>
      </c>
      <c r="G30" s="350">
        <v>39.549999999999997</v>
      </c>
      <c r="H30" s="349">
        <v>0</v>
      </c>
      <c r="I30" s="349">
        <v>0</v>
      </c>
      <c r="J30" s="349">
        <v>322.88589000000002</v>
      </c>
      <c r="K30" s="349">
        <v>49.177480000000003</v>
      </c>
      <c r="L30" s="349">
        <v>0</v>
      </c>
      <c r="M30" s="340" t="s">
        <v>273</v>
      </c>
      <c r="O30" s="220"/>
    </row>
    <row r="31" spans="1:15" ht="15.4" x14ac:dyDescent="0.45">
      <c r="A31" s="64"/>
      <c r="B31" s="232"/>
      <c r="C31" s="42"/>
      <c r="D31" s="340" t="s">
        <v>245</v>
      </c>
      <c r="E31" s="356">
        <v>1177.3</v>
      </c>
      <c r="F31" s="350">
        <v>0</v>
      </c>
      <c r="G31" s="350">
        <v>500</v>
      </c>
      <c r="H31" s="349">
        <v>0</v>
      </c>
      <c r="I31" s="349">
        <v>0</v>
      </c>
      <c r="J31" s="349">
        <v>0</v>
      </c>
      <c r="K31" s="349">
        <v>677.3</v>
      </c>
      <c r="L31" s="349">
        <v>0</v>
      </c>
      <c r="M31" s="340" t="s">
        <v>246</v>
      </c>
      <c r="O31" s="220"/>
    </row>
    <row r="32" spans="1:15" ht="15.4" x14ac:dyDescent="0.45">
      <c r="A32" s="64"/>
      <c r="B32" s="232"/>
      <c r="C32" s="42"/>
      <c r="D32" s="340" t="s">
        <v>226</v>
      </c>
      <c r="E32" s="356">
        <v>1159.6549100000002</v>
      </c>
      <c r="F32" s="349">
        <v>0</v>
      </c>
      <c r="G32" s="349">
        <v>0</v>
      </c>
      <c r="H32" s="349">
        <v>7.5</v>
      </c>
      <c r="I32" s="349">
        <v>0</v>
      </c>
      <c r="J32" s="349">
        <v>626.38891000000001</v>
      </c>
      <c r="K32" s="349">
        <v>525.76599999999996</v>
      </c>
      <c r="L32" s="349">
        <v>0</v>
      </c>
      <c r="M32" s="101" t="s">
        <v>227</v>
      </c>
      <c r="O32" s="220"/>
    </row>
    <row r="33" spans="1:15" ht="15.4" x14ac:dyDescent="0.45">
      <c r="A33" s="64"/>
      <c r="B33" s="232"/>
      <c r="C33" s="42"/>
      <c r="D33" s="340" t="s">
        <v>282</v>
      </c>
      <c r="E33" s="356">
        <v>973.45887000000005</v>
      </c>
      <c r="F33" s="349">
        <v>0</v>
      </c>
      <c r="G33" s="350">
        <v>0</v>
      </c>
      <c r="H33" s="349">
        <v>50</v>
      </c>
      <c r="I33" s="349">
        <v>0</v>
      </c>
      <c r="J33" s="349">
        <v>0</v>
      </c>
      <c r="K33" s="362">
        <v>923.45887000000005</v>
      </c>
      <c r="L33" s="353">
        <v>0</v>
      </c>
      <c r="M33" s="101" t="s">
        <v>283</v>
      </c>
      <c r="O33" s="220"/>
    </row>
    <row r="34" spans="1:15" ht="15.4" x14ac:dyDescent="0.45">
      <c r="B34" s="232"/>
      <c r="D34" s="340" t="s">
        <v>339</v>
      </c>
      <c r="E34" s="356">
        <v>949.99748999999997</v>
      </c>
      <c r="F34" s="349">
        <v>0</v>
      </c>
      <c r="G34" s="350">
        <v>0</v>
      </c>
      <c r="H34" s="349">
        <v>0</v>
      </c>
      <c r="I34" s="349">
        <v>118.66</v>
      </c>
      <c r="J34" s="349">
        <v>791.33749</v>
      </c>
      <c r="K34" s="349">
        <v>40</v>
      </c>
      <c r="L34" s="349">
        <v>0</v>
      </c>
      <c r="M34" s="101" t="s">
        <v>340</v>
      </c>
      <c r="O34" s="220"/>
    </row>
    <row r="35" spans="1:15" ht="15.4" x14ac:dyDescent="0.45">
      <c r="B35" s="232"/>
      <c r="C35" s="42"/>
      <c r="D35" s="340" t="s">
        <v>213</v>
      </c>
      <c r="E35" s="356">
        <v>879.05641000000003</v>
      </c>
      <c r="F35" s="350">
        <v>8.5</v>
      </c>
      <c r="G35" s="350">
        <v>40</v>
      </c>
      <c r="H35" s="349">
        <v>12.4</v>
      </c>
      <c r="I35" s="349">
        <v>168.86588</v>
      </c>
      <c r="J35" s="349">
        <v>326.46467999999999</v>
      </c>
      <c r="K35" s="349">
        <v>322.82585</v>
      </c>
      <c r="L35" s="349">
        <v>0</v>
      </c>
      <c r="M35" s="340" t="s">
        <v>214</v>
      </c>
      <c r="O35" s="220"/>
    </row>
    <row r="36" spans="1:15" ht="15.4" x14ac:dyDescent="0.45">
      <c r="A36" s="64"/>
      <c r="B36" s="232"/>
      <c r="C36" s="42"/>
      <c r="D36" s="340" t="s">
        <v>199</v>
      </c>
      <c r="E36" s="356">
        <v>842.21663000000001</v>
      </c>
      <c r="F36" s="349">
        <v>0</v>
      </c>
      <c r="G36" s="350">
        <v>3.95</v>
      </c>
      <c r="H36" s="349">
        <v>13.5</v>
      </c>
      <c r="I36" s="349">
        <v>735.71751000000006</v>
      </c>
      <c r="J36" s="349">
        <v>82.631550000000004</v>
      </c>
      <c r="K36" s="349">
        <v>6.4175699999999996</v>
      </c>
      <c r="L36" s="349">
        <v>0</v>
      </c>
      <c r="M36" s="101" t="s">
        <v>200</v>
      </c>
      <c r="O36" s="220"/>
    </row>
    <row r="37" spans="1:15" ht="15.4" x14ac:dyDescent="0.45">
      <c r="A37" s="64"/>
      <c r="B37" s="232"/>
      <c r="C37" s="42"/>
      <c r="D37" s="340" t="s">
        <v>217</v>
      </c>
      <c r="E37" s="356">
        <v>679.55499999999995</v>
      </c>
      <c r="F37" s="349">
        <v>400</v>
      </c>
      <c r="G37" s="350">
        <v>0</v>
      </c>
      <c r="H37" s="349">
        <v>0</v>
      </c>
      <c r="I37" s="349">
        <v>0</v>
      </c>
      <c r="J37" s="349">
        <v>249.53</v>
      </c>
      <c r="K37" s="362">
        <v>30.024999999999999</v>
      </c>
      <c r="L37" s="353">
        <v>0</v>
      </c>
      <c r="M37" s="101" t="s">
        <v>218</v>
      </c>
      <c r="O37" s="220"/>
    </row>
    <row r="38" spans="1:15" ht="15.4" x14ac:dyDescent="0.45">
      <c r="A38" s="64"/>
      <c r="B38" s="232"/>
      <c r="D38" s="340" t="s">
        <v>259</v>
      </c>
      <c r="E38" s="356">
        <v>611.09213</v>
      </c>
      <c r="F38" s="349">
        <v>0</v>
      </c>
      <c r="G38" s="350">
        <v>36.4</v>
      </c>
      <c r="H38" s="349">
        <v>0</v>
      </c>
      <c r="I38" s="349">
        <v>0</v>
      </c>
      <c r="J38" s="349">
        <v>547.73699999999997</v>
      </c>
      <c r="K38" s="349">
        <v>26.95513</v>
      </c>
      <c r="L38" s="349">
        <v>0</v>
      </c>
      <c r="M38" s="101" t="s">
        <v>260</v>
      </c>
      <c r="O38" s="220"/>
    </row>
    <row r="39" spans="1:15" ht="15.4" x14ac:dyDescent="0.45">
      <c r="B39" s="232"/>
      <c r="C39" s="42"/>
      <c r="D39" s="340" t="s">
        <v>197</v>
      </c>
      <c r="E39" s="356">
        <v>608.05499999999995</v>
      </c>
      <c r="F39" s="350">
        <v>0</v>
      </c>
      <c r="G39" s="350">
        <v>0</v>
      </c>
      <c r="H39" s="349">
        <v>0</v>
      </c>
      <c r="I39" s="349">
        <v>0</v>
      </c>
      <c r="J39" s="349">
        <v>0</v>
      </c>
      <c r="K39" s="349">
        <v>608.05499999999995</v>
      </c>
      <c r="L39" s="349">
        <v>0</v>
      </c>
      <c r="M39" s="340" t="s">
        <v>198</v>
      </c>
      <c r="O39" s="220"/>
    </row>
    <row r="40" spans="1:15" ht="15.4" x14ac:dyDescent="0.45">
      <c r="B40" s="232"/>
      <c r="C40" s="42"/>
      <c r="D40" s="340" t="s">
        <v>440</v>
      </c>
      <c r="E40" s="356">
        <v>600</v>
      </c>
      <c r="F40" s="350">
        <v>0</v>
      </c>
      <c r="G40" s="350">
        <v>0</v>
      </c>
      <c r="H40" s="349">
        <v>0</v>
      </c>
      <c r="I40" s="349">
        <v>0</v>
      </c>
      <c r="J40" s="349">
        <v>600</v>
      </c>
      <c r="K40" s="349">
        <v>0</v>
      </c>
      <c r="L40" s="349">
        <v>0</v>
      </c>
      <c r="M40" s="340" t="s">
        <v>440</v>
      </c>
      <c r="O40" s="220"/>
    </row>
    <row r="41" spans="1:15" ht="15.4" x14ac:dyDescent="0.45">
      <c r="A41" s="64"/>
      <c r="B41" s="232"/>
      <c r="C41" s="42"/>
      <c r="D41" s="340" t="s">
        <v>365</v>
      </c>
      <c r="E41" s="356">
        <v>437.60399999999998</v>
      </c>
      <c r="F41" s="350">
        <v>0</v>
      </c>
      <c r="G41" s="350">
        <v>0</v>
      </c>
      <c r="H41" s="349">
        <v>437.60399999999998</v>
      </c>
      <c r="I41" s="349">
        <v>0</v>
      </c>
      <c r="J41" s="349">
        <v>0</v>
      </c>
      <c r="K41" s="349">
        <v>0</v>
      </c>
      <c r="L41" s="349">
        <v>0</v>
      </c>
      <c r="M41" s="340" t="s">
        <v>365</v>
      </c>
      <c r="O41" s="220"/>
    </row>
    <row r="42" spans="1:15" ht="15.4" x14ac:dyDescent="0.45">
      <c r="B42" s="232"/>
      <c r="C42" s="42"/>
      <c r="D42" s="340" t="s">
        <v>266</v>
      </c>
      <c r="E42" s="356">
        <v>403</v>
      </c>
      <c r="F42" s="350">
        <v>0</v>
      </c>
      <c r="G42" s="350">
        <v>0</v>
      </c>
      <c r="H42" s="349">
        <v>0</v>
      </c>
      <c r="I42" s="349">
        <v>0</v>
      </c>
      <c r="J42" s="349">
        <v>0</v>
      </c>
      <c r="K42" s="349">
        <v>403</v>
      </c>
      <c r="L42" s="349">
        <v>0</v>
      </c>
      <c r="M42" s="340" t="s">
        <v>266</v>
      </c>
      <c r="O42" s="220"/>
    </row>
    <row r="43" spans="1:15" ht="15.4" x14ac:dyDescent="0.45">
      <c r="A43" s="64"/>
      <c r="B43" s="232"/>
      <c r="C43" s="42"/>
      <c r="D43" s="340" t="s">
        <v>254</v>
      </c>
      <c r="E43" s="356">
        <v>371.65</v>
      </c>
      <c r="F43" s="350">
        <v>0</v>
      </c>
      <c r="G43" s="350">
        <v>0</v>
      </c>
      <c r="H43" s="349">
        <v>327.2</v>
      </c>
      <c r="I43" s="349">
        <v>0</v>
      </c>
      <c r="J43" s="349">
        <v>30</v>
      </c>
      <c r="K43" s="349">
        <v>14.45</v>
      </c>
      <c r="L43" s="349">
        <v>0</v>
      </c>
      <c r="M43" s="340" t="s">
        <v>254</v>
      </c>
      <c r="O43" s="220"/>
    </row>
    <row r="44" spans="1:15" ht="15.4" x14ac:dyDescent="0.45">
      <c r="A44" s="64"/>
      <c r="B44" s="232"/>
      <c r="C44" s="42"/>
      <c r="D44" s="340" t="s">
        <v>252</v>
      </c>
      <c r="E44" s="356">
        <v>341.22282000000001</v>
      </c>
      <c r="F44" s="349">
        <v>0</v>
      </c>
      <c r="G44" s="350">
        <v>63</v>
      </c>
      <c r="H44" s="349">
        <v>0</v>
      </c>
      <c r="I44" s="349">
        <v>0</v>
      </c>
      <c r="J44" s="349">
        <v>221.30500000000001</v>
      </c>
      <c r="K44" s="349">
        <v>56.917819999999999</v>
      </c>
      <c r="L44" s="349">
        <v>0</v>
      </c>
      <c r="M44" s="101" t="s">
        <v>253</v>
      </c>
      <c r="O44" s="220"/>
    </row>
    <row r="45" spans="1:15" ht="15.4" x14ac:dyDescent="0.45">
      <c r="B45" s="232"/>
      <c r="C45" s="42"/>
      <c r="D45" s="340" t="s">
        <v>269</v>
      </c>
      <c r="E45" s="356">
        <v>295</v>
      </c>
      <c r="F45" s="350">
        <v>0</v>
      </c>
      <c r="G45" s="350">
        <v>0</v>
      </c>
      <c r="H45" s="349">
        <v>0</v>
      </c>
      <c r="I45" s="349">
        <v>0</v>
      </c>
      <c r="J45" s="349">
        <v>267</v>
      </c>
      <c r="K45" s="349">
        <v>28</v>
      </c>
      <c r="L45" s="349">
        <v>0</v>
      </c>
      <c r="M45" s="340" t="s">
        <v>270</v>
      </c>
      <c r="O45" s="220"/>
    </row>
    <row r="46" spans="1:15" ht="15.4" x14ac:dyDescent="0.45">
      <c r="A46" s="64"/>
      <c r="B46" s="232"/>
      <c r="C46" s="42"/>
      <c r="D46" s="340" t="s">
        <v>290</v>
      </c>
      <c r="E46" s="356">
        <v>253.08726999999999</v>
      </c>
      <c r="F46" s="350">
        <v>0</v>
      </c>
      <c r="G46" s="350">
        <v>0</v>
      </c>
      <c r="H46" s="349">
        <v>0</v>
      </c>
      <c r="I46" s="349">
        <v>0</v>
      </c>
      <c r="J46" s="349">
        <v>253.08726999999999</v>
      </c>
      <c r="K46" s="349">
        <v>0</v>
      </c>
      <c r="L46" s="349">
        <v>0</v>
      </c>
      <c r="M46" s="340" t="s">
        <v>291</v>
      </c>
      <c r="O46" s="220"/>
    </row>
    <row r="47" spans="1:15" ht="15.4" x14ac:dyDescent="0.45">
      <c r="B47" s="232"/>
      <c r="C47" s="42"/>
      <c r="D47" s="340" t="s">
        <v>271</v>
      </c>
      <c r="E47" s="356">
        <v>228.86</v>
      </c>
      <c r="F47" s="350">
        <v>69.86</v>
      </c>
      <c r="G47" s="350">
        <v>0</v>
      </c>
      <c r="H47" s="349">
        <v>0</v>
      </c>
      <c r="I47" s="349">
        <v>0</v>
      </c>
      <c r="J47" s="349">
        <v>77</v>
      </c>
      <c r="K47" s="349">
        <v>82</v>
      </c>
      <c r="L47" s="349">
        <v>0</v>
      </c>
      <c r="M47" s="340" t="s">
        <v>271</v>
      </c>
      <c r="O47" s="220"/>
    </row>
    <row r="48" spans="1:15" ht="15.4" x14ac:dyDescent="0.45">
      <c r="A48" s="64"/>
      <c r="B48" s="232"/>
      <c r="C48" s="42"/>
      <c r="D48" s="340" t="s">
        <v>512</v>
      </c>
      <c r="E48" s="356">
        <v>208.03200000000001</v>
      </c>
      <c r="F48" s="350">
        <v>0</v>
      </c>
      <c r="G48" s="350">
        <v>0</v>
      </c>
      <c r="H48" s="349">
        <v>0</v>
      </c>
      <c r="I48" s="349">
        <v>0</v>
      </c>
      <c r="J48" s="349">
        <v>50</v>
      </c>
      <c r="K48" s="349">
        <v>158.03200000000001</v>
      </c>
      <c r="L48" s="349">
        <v>0</v>
      </c>
      <c r="M48" s="340" t="s">
        <v>249</v>
      </c>
      <c r="O48" s="220"/>
    </row>
    <row r="49" spans="1:15" ht="15.4" x14ac:dyDescent="0.45">
      <c r="B49" s="232"/>
      <c r="C49" s="42"/>
      <c r="D49" s="340" t="s">
        <v>330</v>
      </c>
      <c r="E49" s="356">
        <v>125.54183999999999</v>
      </c>
      <c r="F49" s="350">
        <v>0</v>
      </c>
      <c r="G49" s="350">
        <v>0</v>
      </c>
      <c r="H49" s="349">
        <v>0</v>
      </c>
      <c r="I49" s="349">
        <v>15.42991</v>
      </c>
      <c r="J49" s="349">
        <v>0</v>
      </c>
      <c r="K49" s="349">
        <v>110.11192999999999</v>
      </c>
      <c r="L49" s="349">
        <v>0</v>
      </c>
      <c r="M49" s="340" t="s">
        <v>330</v>
      </c>
      <c r="O49" s="220"/>
    </row>
    <row r="50" spans="1:15" ht="15.4" x14ac:dyDescent="0.45">
      <c r="B50" s="232"/>
      <c r="C50" s="42"/>
      <c r="D50" s="340" t="s">
        <v>337</v>
      </c>
      <c r="E50" s="356">
        <v>120.65</v>
      </c>
      <c r="F50" s="349">
        <v>0</v>
      </c>
      <c r="G50" s="350">
        <v>0</v>
      </c>
      <c r="H50" s="349">
        <v>0</v>
      </c>
      <c r="I50" s="349">
        <v>0</v>
      </c>
      <c r="J50" s="349">
        <v>0</v>
      </c>
      <c r="K50" s="349">
        <v>120.65</v>
      </c>
      <c r="L50" s="349">
        <v>0</v>
      </c>
      <c r="M50" s="101" t="s">
        <v>338</v>
      </c>
      <c r="O50" s="220"/>
    </row>
    <row r="51" spans="1:15" ht="15.75" thickBot="1" x14ac:dyDescent="0.5">
      <c r="A51" s="64"/>
      <c r="B51" s="232"/>
      <c r="C51" s="42"/>
      <c r="D51" s="333" t="s">
        <v>448</v>
      </c>
      <c r="E51" s="360">
        <v>923.35083999994401</v>
      </c>
      <c r="F51" s="361">
        <v>0</v>
      </c>
      <c r="G51" s="361">
        <v>0</v>
      </c>
      <c r="H51" s="360">
        <v>110.8</v>
      </c>
      <c r="I51" s="361">
        <v>0</v>
      </c>
      <c r="J51" s="360">
        <v>531.08150000000001</v>
      </c>
      <c r="K51" s="360">
        <v>281.46934000000357</v>
      </c>
      <c r="L51" s="361">
        <v>0</v>
      </c>
      <c r="M51" s="333" t="s">
        <v>451</v>
      </c>
      <c r="O51" s="220"/>
    </row>
    <row r="52" spans="1:15" ht="15.75" thickBot="1" x14ac:dyDescent="0.5">
      <c r="A52" s="64"/>
      <c r="B52" s="232"/>
      <c r="C52" s="42"/>
      <c r="D52" s="341" t="s">
        <v>279</v>
      </c>
      <c r="E52" s="358">
        <v>195497.80782999998</v>
      </c>
      <c r="F52" s="342">
        <v>7148.619279999999</v>
      </c>
      <c r="G52" s="342">
        <v>6820.3478099999993</v>
      </c>
      <c r="H52" s="342">
        <v>14481.33121</v>
      </c>
      <c r="I52" s="357">
        <v>6945.4961899999998</v>
      </c>
      <c r="J52" s="342">
        <v>40990.167379999992</v>
      </c>
      <c r="K52" s="343">
        <v>119111.84595999999</v>
      </c>
      <c r="L52" s="393">
        <v>0</v>
      </c>
      <c r="M52" s="109" t="s">
        <v>280</v>
      </c>
      <c r="O52" s="220"/>
    </row>
    <row r="53" spans="1:15" ht="15.4" x14ac:dyDescent="0.45">
      <c r="B53" s="232"/>
      <c r="C53" s="42"/>
      <c r="D53" s="26" t="s">
        <v>168</v>
      </c>
      <c r="E53" s="27"/>
      <c r="F53" s="27"/>
      <c r="G53" s="23"/>
      <c r="H53" s="23"/>
      <c r="I53" s="23"/>
      <c r="J53" s="22"/>
      <c r="K53" s="22"/>
      <c r="L53" s="347" t="s">
        <v>169</v>
      </c>
      <c r="M53" s="28"/>
      <c r="O53" s="220"/>
    </row>
    <row r="54" spans="1:15" ht="51.75" customHeight="1" x14ac:dyDescent="0.45">
      <c r="B54" s="232"/>
      <c r="C54" s="42"/>
      <c r="D54" s="467" t="s">
        <v>446</v>
      </c>
      <c r="E54" s="467"/>
      <c r="F54" s="344"/>
      <c r="G54" s="24"/>
      <c r="H54" s="24"/>
      <c r="I54" s="24"/>
      <c r="J54" s="24"/>
      <c r="K54" s="24"/>
      <c r="L54" s="495" t="s">
        <v>452</v>
      </c>
      <c r="M54" s="495"/>
      <c r="O54" s="220"/>
    </row>
    <row r="55" spans="1:15" ht="15.4" x14ac:dyDescent="0.45">
      <c r="B55" s="232"/>
      <c r="C55" s="42"/>
      <c r="D55" s="467" t="s">
        <v>454</v>
      </c>
      <c r="E55" s="467"/>
      <c r="F55" s="345"/>
      <c r="G55" s="345"/>
      <c r="H55" s="44"/>
      <c r="I55" s="45"/>
      <c r="J55" s="45"/>
      <c r="K55" s="45"/>
      <c r="L55" s="467" t="s">
        <v>453</v>
      </c>
      <c r="M55" s="467"/>
      <c r="O55" s="220"/>
    </row>
    <row r="56" spans="1:15" ht="51" customHeight="1" x14ac:dyDescent="0.45">
      <c r="B56" s="232"/>
      <c r="C56" s="42"/>
      <c r="D56" s="467"/>
      <c r="E56" s="467"/>
      <c r="F56" s="46"/>
      <c r="G56" s="46"/>
      <c r="H56" s="46"/>
      <c r="I56" s="46"/>
      <c r="J56" s="46"/>
      <c r="K56" s="46"/>
      <c r="L56" s="467"/>
      <c r="M56" s="467"/>
      <c r="O56" s="220"/>
    </row>
    <row r="57" spans="1:15" ht="15.4" x14ac:dyDescent="0.45">
      <c r="C57" s="42"/>
      <c r="E57" s="309"/>
      <c r="O57" s="220"/>
    </row>
    <row r="58" spans="1:15" ht="15.4" x14ac:dyDescent="0.45">
      <c r="C58" s="42"/>
      <c r="O58" s="220"/>
    </row>
    <row r="59" spans="1:15" ht="15.4" x14ac:dyDescent="0.45">
      <c r="C59" s="42"/>
      <c r="E59" s="309"/>
      <c r="F59" s="309"/>
      <c r="G59" s="309"/>
      <c r="H59" s="309"/>
      <c r="I59" s="309"/>
      <c r="J59" s="309"/>
      <c r="K59" s="309"/>
      <c r="L59" s="309"/>
      <c r="O59" s="220"/>
    </row>
    <row r="60" spans="1:15" ht="15.4" x14ac:dyDescent="0.45">
      <c r="C60" s="42"/>
      <c r="E60" s="309"/>
      <c r="F60" s="309"/>
      <c r="G60" s="309"/>
      <c r="H60" s="309"/>
      <c r="I60" s="309"/>
      <c r="J60" s="309"/>
      <c r="K60" s="309"/>
      <c r="L60" s="309"/>
    </row>
    <row r="61" spans="1:15" ht="15.4" x14ac:dyDescent="0.45">
      <c r="C61" s="42"/>
    </row>
    <row r="62" spans="1:15" ht="15.4" x14ac:dyDescent="0.45">
      <c r="C62" s="42"/>
    </row>
    <row r="63" spans="1:15" ht="15.75" customHeight="1" x14ac:dyDescent="0.45">
      <c r="C63" s="42"/>
    </row>
    <row r="64" spans="1:15" ht="12.75" customHeight="1" x14ac:dyDescent="0.45">
      <c r="C64" s="42"/>
    </row>
    <row r="65" spans="3:12" ht="12.75" customHeight="1" x14ac:dyDescent="0.45">
      <c r="E65" s="309"/>
      <c r="F65" s="309"/>
      <c r="G65" s="309"/>
      <c r="H65" s="309"/>
      <c r="I65" s="309"/>
      <c r="J65" s="309"/>
      <c r="K65" s="309"/>
      <c r="L65" s="309"/>
    </row>
    <row r="66" spans="3:12" ht="15.4" x14ac:dyDescent="0.45">
      <c r="C66" s="42"/>
    </row>
    <row r="67" spans="3:12" ht="15.4" x14ac:dyDescent="0.45">
      <c r="C67" s="42"/>
    </row>
    <row r="68" spans="3:12" ht="15.4" x14ac:dyDescent="0.45">
      <c r="C68" s="42"/>
    </row>
    <row r="69" spans="3:12" ht="15.4" x14ac:dyDescent="0.45">
      <c r="C69" s="42"/>
    </row>
    <row r="70" spans="3:12" ht="15.4" x14ac:dyDescent="0.45">
      <c r="C70" s="42"/>
    </row>
    <row r="71" spans="3:12" ht="48.75" customHeight="1" x14ac:dyDescent="0.45">
      <c r="C71" s="42"/>
    </row>
    <row r="72" spans="3:12" ht="15.75" customHeight="1" x14ac:dyDescent="0.45">
      <c r="C72" s="42"/>
    </row>
    <row r="73" spans="3:12" ht="48" customHeight="1" x14ac:dyDescent="0.45">
      <c r="C73" s="42"/>
    </row>
    <row r="74" spans="3:12" ht="15.4" x14ac:dyDescent="0.45">
      <c r="C74" s="42"/>
    </row>
    <row r="75" spans="3:12" ht="15.4" x14ac:dyDescent="0.45">
      <c r="C75" s="42"/>
    </row>
    <row r="76" spans="3:12" ht="15.4" x14ac:dyDescent="0.45">
      <c r="C76" s="42"/>
    </row>
    <row r="77" spans="3:12" ht="15.4" x14ac:dyDescent="0.45">
      <c r="C77" s="42"/>
    </row>
    <row r="78" spans="3:12" ht="15.4" x14ac:dyDescent="0.45">
      <c r="C78" s="42"/>
    </row>
    <row r="79" spans="3:12" ht="15.4" x14ac:dyDescent="0.45">
      <c r="C79" s="42"/>
    </row>
    <row r="80" spans="3:12" ht="15.4" x14ac:dyDescent="0.45">
      <c r="C80" s="42"/>
    </row>
    <row r="81" spans="3:3" ht="15.4" x14ac:dyDescent="0.45">
      <c r="C81" s="42"/>
    </row>
    <row r="82" spans="3:3" ht="15.4" x14ac:dyDescent="0.45">
      <c r="C82" s="42"/>
    </row>
    <row r="83" spans="3:3" ht="15.4" x14ac:dyDescent="0.45">
      <c r="C83" s="42"/>
    </row>
    <row r="84" spans="3:3" ht="15.4" x14ac:dyDescent="0.45">
      <c r="C84" s="42"/>
    </row>
    <row r="85" spans="3:3" ht="15.4" x14ac:dyDescent="0.45">
      <c r="C85" s="42"/>
    </row>
    <row r="86" spans="3:3" ht="15.4" x14ac:dyDescent="0.45">
      <c r="C86" s="42"/>
    </row>
    <row r="87" spans="3:3" ht="15.4" x14ac:dyDescent="0.45">
      <c r="C87" s="42"/>
    </row>
  </sheetData>
  <mergeCells count="18">
    <mergeCell ref="J4:M4"/>
    <mergeCell ref="I6:L6"/>
    <mergeCell ref="M6:M8"/>
    <mergeCell ref="L7:L8"/>
    <mergeCell ref="D54:E54"/>
    <mergeCell ref="L54:M54"/>
    <mergeCell ref="D4:F4"/>
    <mergeCell ref="D55:E56"/>
    <mergeCell ref="I7:I8"/>
    <mergeCell ref="J7:J8"/>
    <mergeCell ref="K7:K8"/>
    <mergeCell ref="L55:M56"/>
    <mergeCell ref="D6:D8"/>
    <mergeCell ref="E6:E8"/>
    <mergeCell ref="F6:H6"/>
    <mergeCell ref="F7:F8"/>
    <mergeCell ref="G7:G8"/>
    <mergeCell ref="H7:H8"/>
  </mergeCells>
  <conditionalFormatting sqref="N11:N60">
    <cfRule type="cellIs" dxfId="0" priority="1" stopIfTrue="1" operator="equal">
      <formula>1</formula>
    </cfRule>
  </conditionalFormatting>
  <pageMargins left="0.7" right="0.7" top="0.75" bottom="0.75" header="0.3" footer="0.3"/>
  <pageSetup paperSize="9" scale="4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N106"/>
  <sheetViews>
    <sheetView zoomScale="85" zoomScaleNormal="85" workbookViewId="0">
      <selection activeCell="M14" sqref="M14"/>
    </sheetView>
  </sheetViews>
  <sheetFormatPr defaultColWidth="11.3984375" defaultRowHeight="15.4" x14ac:dyDescent="0.45"/>
  <cols>
    <col min="1" max="1" width="11" customWidth="1"/>
    <col min="2" max="2" width="32.1328125" customWidth="1"/>
    <col min="3" max="3" width="17.1328125" customWidth="1"/>
    <col min="4" max="4" width="15.3984375" customWidth="1"/>
    <col min="5" max="5" width="15.59765625" customWidth="1"/>
    <col min="6" max="6" width="15.73046875" customWidth="1"/>
    <col min="7" max="7" width="13.59765625" customWidth="1"/>
    <col min="8" max="8" width="14.73046875" customWidth="1"/>
    <col min="9" max="9" width="17.3984375" customWidth="1"/>
    <col min="10" max="10" width="33" customWidth="1"/>
    <col min="13" max="16384" width="11.3984375" style="85"/>
  </cols>
  <sheetData>
    <row r="1" spans="1:14" x14ac:dyDescent="0.45">
      <c r="A1" s="42"/>
      <c r="B1" s="42"/>
      <c r="C1" s="42"/>
      <c r="D1" s="43"/>
      <c r="E1" s="42"/>
      <c r="F1" s="43"/>
      <c r="G1" s="42"/>
      <c r="H1" s="42"/>
      <c r="I1" s="42"/>
      <c r="J1" s="42"/>
    </row>
    <row r="2" spans="1:14" ht="46.5" customHeight="1" x14ac:dyDescent="0.45">
      <c r="A2" s="42"/>
      <c r="B2" s="42"/>
      <c r="C2" s="42"/>
      <c r="D2" s="43"/>
      <c r="E2" s="42"/>
      <c r="F2" s="43"/>
      <c r="G2" s="42"/>
      <c r="H2" s="42"/>
      <c r="I2" s="42"/>
      <c r="J2" s="42"/>
    </row>
    <row r="3" spans="1:14" ht="15.75" thickBot="1" x14ac:dyDescent="0.5">
      <c r="A3" s="42"/>
      <c r="B3" s="42"/>
      <c r="C3" s="42"/>
      <c r="D3" s="43"/>
      <c r="E3" s="42"/>
      <c r="F3" s="43"/>
      <c r="G3" s="42"/>
      <c r="H3" s="42"/>
      <c r="I3" s="42"/>
      <c r="J3" s="42"/>
    </row>
    <row r="4" spans="1:14" ht="39.75" customHeight="1" thickBot="1" x14ac:dyDescent="0.5">
      <c r="A4" s="42"/>
      <c r="B4" s="469" t="s">
        <v>457</v>
      </c>
      <c r="C4" s="470"/>
      <c r="D4" s="471"/>
      <c r="E4" s="334"/>
      <c r="F4" s="335"/>
      <c r="G4" s="336"/>
      <c r="H4" s="469" t="s">
        <v>490</v>
      </c>
      <c r="I4" s="470"/>
      <c r="J4" s="471"/>
    </row>
    <row r="5" spans="1:14" ht="52.5" customHeight="1" thickBot="1" x14ac:dyDescent="0.5">
      <c r="A5" s="42"/>
      <c r="B5" s="41"/>
      <c r="C5" s="41"/>
      <c r="D5" s="41"/>
      <c r="E5" s="41"/>
      <c r="F5" s="41"/>
      <c r="G5" s="40"/>
      <c r="H5" s="40"/>
      <c r="I5" s="266"/>
      <c r="J5" s="40"/>
    </row>
    <row r="6" spans="1:14" ht="51.75" customHeight="1" x14ac:dyDescent="0.45">
      <c r="A6" s="42"/>
      <c r="B6" s="475" t="s">
        <v>449</v>
      </c>
      <c r="C6" s="478" t="s">
        <v>186</v>
      </c>
      <c r="D6" s="472" t="s">
        <v>187</v>
      </c>
      <c r="E6" s="473"/>
      <c r="F6" s="474"/>
      <c r="G6" s="472" t="s">
        <v>188</v>
      </c>
      <c r="H6" s="473"/>
      <c r="I6" s="474"/>
      <c r="J6" s="475" t="s">
        <v>450</v>
      </c>
    </row>
    <row r="7" spans="1:14" ht="236.25" customHeight="1" x14ac:dyDescent="0.45">
      <c r="A7" s="42"/>
      <c r="B7" s="476"/>
      <c r="C7" s="479"/>
      <c r="D7" s="481" t="s">
        <v>474</v>
      </c>
      <c r="E7" s="483" t="s">
        <v>470</v>
      </c>
      <c r="F7" s="485" t="s">
        <v>471</v>
      </c>
      <c r="G7" s="481" t="s">
        <v>472</v>
      </c>
      <c r="H7" s="487" t="s">
        <v>473</v>
      </c>
      <c r="I7" s="485" t="s">
        <v>331</v>
      </c>
      <c r="J7" s="476"/>
    </row>
    <row r="8" spans="1:14" ht="4.5" customHeight="1" thickBot="1" x14ac:dyDescent="0.5">
      <c r="A8" s="42"/>
      <c r="B8" s="477"/>
      <c r="C8" s="480"/>
      <c r="D8" s="482"/>
      <c r="E8" s="484"/>
      <c r="F8" s="486"/>
      <c r="G8" s="482"/>
      <c r="H8" s="488"/>
      <c r="I8" s="486"/>
      <c r="J8" s="477"/>
    </row>
    <row r="9" spans="1:14" ht="15.75" thickBot="1" x14ac:dyDescent="0.5">
      <c r="A9" s="42"/>
      <c r="B9" s="267"/>
      <c r="C9" s="268" t="s">
        <v>190</v>
      </c>
      <c r="D9" s="269">
        <v>2</v>
      </c>
      <c r="E9" s="269">
        <v>3</v>
      </c>
      <c r="F9" s="269">
        <v>4</v>
      </c>
      <c r="G9" s="270">
        <v>5</v>
      </c>
      <c r="H9" s="270">
        <v>6</v>
      </c>
      <c r="I9" s="271">
        <v>7</v>
      </c>
      <c r="J9" s="337"/>
      <c r="M9" s="263"/>
      <c r="N9" s="263"/>
    </row>
    <row r="10" spans="1:14" x14ac:dyDescent="0.45">
      <c r="B10" s="338" t="s">
        <v>197</v>
      </c>
      <c r="C10" s="354">
        <v>168288.01238999999</v>
      </c>
      <c r="D10" s="349">
        <v>58000</v>
      </c>
      <c r="E10" s="350">
        <v>127.8</v>
      </c>
      <c r="F10" s="351">
        <v>110160.21239</v>
      </c>
      <c r="G10" s="351">
        <v>0</v>
      </c>
      <c r="H10" s="351">
        <v>0</v>
      </c>
      <c r="I10" s="351">
        <v>0</v>
      </c>
      <c r="J10" s="100" t="s">
        <v>198</v>
      </c>
      <c r="K10" s="359"/>
      <c r="M10" s="263"/>
      <c r="N10" s="263"/>
    </row>
    <row r="11" spans="1:14" x14ac:dyDescent="0.45">
      <c r="B11" s="339" t="s">
        <v>193</v>
      </c>
      <c r="C11" s="355">
        <v>69972.166700000002</v>
      </c>
      <c r="D11" s="349">
        <v>1475.1717200000001</v>
      </c>
      <c r="E11" s="350">
        <v>38971.393730000003</v>
      </c>
      <c r="F11" s="350">
        <v>29525.60125</v>
      </c>
      <c r="G11" s="352">
        <v>0</v>
      </c>
      <c r="H11" s="352">
        <v>0</v>
      </c>
      <c r="I11" s="352">
        <v>0</v>
      </c>
      <c r="J11" s="113" t="s">
        <v>194</v>
      </c>
      <c r="K11" s="359"/>
      <c r="M11" s="263"/>
      <c r="N11" s="263"/>
    </row>
    <row r="12" spans="1:14" x14ac:dyDescent="0.45">
      <c r="A12" s="42"/>
      <c r="B12" s="340" t="s">
        <v>199</v>
      </c>
      <c r="C12" s="356">
        <v>54425.555489999992</v>
      </c>
      <c r="D12" s="349">
        <v>45451</v>
      </c>
      <c r="E12" s="349">
        <v>5159.1977699999998</v>
      </c>
      <c r="F12" s="349">
        <v>3815.3577199999995</v>
      </c>
      <c r="G12" s="349">
        <v>0</v>
      </c>
      <c r="H12" s="349">
        <v>0</v>
      </c>
      <c r="I12" s="349">
        <v>0</v>
      </c>
      <c r="J12" s="101" t="s">
        <v>200</v>
      </c>
      <c r="K12" s="359"/>
      <c r="M12" s="263"/>
      <c r="N12" s="263"/>
    </row>
    <row r="13" spans="1:14" x14ac:dyDescent="0.45">
      <c r="A13" s="42"/>
      <c r="B13" s="340" t="s">
        <v>205</v>
      </c>
      <c r="C13" s="356">
        <v>48547.041369999999</v>
      </c>
      <c r="D13" s="349">
        <v>9527.8673099999978</v>
      </c>
      <c r="E13" s="350">
        <v>1443.0204699999999</v>
      </c>
      <c r="F13" s="349">
        <v>15560.55305</v>
      </c>
      <c r="G13" s="349">
        <v>0</v>
      </c>
      <c r="H13" s="349">
        <v>12911.367679999999</v>
      </c>
      <c r="I13" s="349">
        <v>9104.2328600000001</v>
      </c>
      <c r="J13" s="101" t="s">
        <v>206</v>
      </c>
      <c r="K13" s="359"/>
      <c r="M13" s="263"/>
      <c r="N13" s="263"/>
    </row>
    <row r="14" spans="1:14" x14ac:dyDescent="0.45">
      <c r="A14" s="42"/>
      <c r="B14" s="340" t="s">
        <v>201</v>
      </c>
      <c r="C14" s="356">
        <v>43703.986250000002</v>
      </c>
      <c r="D14" s="349">
        <v>13069.101929999999</v>
      </c>
      <c r="E14" s="350">
        <v>6882.6515499999996</v>
      </c>
      <c r="F14" s="349">
        <v>23693.342769999999</v>
      </c>
      <c r="G14" s="349">
        <v>0</v>
      </c>
      <c r="H14" s="349">
        <v>58.89</v>
      </c>
      <c r="I14" s="353">
        <v>0</v>
      </c>
      <c r="J14" s="101" t="s">
        <v>202</v>
      </c>
      <c r="K14" s="359"/>
      <c r="M14" s="263"/>
      <c r="N14" s="263"/>
    </row>
    <row r="15" spans="1:14" x14ac:dyDescent="0.45">
      <c r="B15" s="340" t="s">
        <v>203</v>
      </c>
      <c r="C15" s="356">
        <v>39234.793239999999</v>
      </c>
      <c r="D15" s="349">
        <v>4361.5799299999999</v>
      </c>
      <c r="E15" s="350">
        <v>24621.575119999998</v>
      </c>
      <c r="F15" s="349">
        <v>7703.4523800000006</v>
      </c>
      <c r="G15" s="349">
        <v>87.5</v>
      </c>
      <c r="H15" s="349">
        <v>514.5</v>
      </c>
      <c r="I15" s="349">
        <v>1946.1858099999999</v>
      </c>
      <c r="J15" s="101" t="s">
        <v>204</v>
      </c>
      <c r="K15" s="359"/>
      <c r="M15" s="263"/>
      <c r="N15" s="263"/>
    </row>
    <row r="16" spans="1:14" x14ac:dyDescent="0.45">
      <c r="A16" s="42"/>
      <c r="B16" s="340" t="s">
        <v>211</v>
      </c>
      <c r="C16" s="356">
        <v>37096.573360000002</v>
      </c>
      <c r="D16" s="350">
        <v>8873.9349999999995</v>
      </c>
      <c r="E16" s="350">
        <v>10010.579430000002</v>
      </c>
      <c r="F16" s="349">
        <v>17998.058929999999</v>
      </c>
      <c r="G16" s="349">
        <v>0</v>
      </c>
      <c r="H16" s="349">
        <v>150</v>
      </c>
      <c r="I16" s="349">
        <v>64</v>
      </c>
      <c r="J16" s="340" t="s">
        <v>212</v>
      </c>
      <c r="K16" s="359"/>
      <c r="M16" s="263"/>
      <c r="N16" s="263"/>
    </row>
    <row r="17" spans="1:14" x14ac:dyDescent="0.45">
      <c r="A17" s="42"/>
      <c r="B17" s="370" t="s">
        <v>571</v>
      </c>
      <c r="C17" s="356">
        <v>35487.650879999994</v>
      </c>
      <c r="D17" s="349">
        <v>32390</v>
      </c>
      <c r="E17" s="350">
        <v>255.15888000000001</v>
      </c>
      <c r="F17" s="349">
        <v>2842.4920000000002</v>
      </c>
      <c r="G17" s="349">
        <v>0</v>
      </c>
      <c r="H17" s="349">
        <v>0</v>
      </c>
      <c r="I17" s="349">
        <v>0</v>
      </c>
      <c r="J17" s="101" t="s">
        <v>242</v>
      </c>
      <c r="K17" s="359"/>
      <c r="M17" s="263"/>
      <c r="N17" s="263"/>
    </row>
    <row r="18" spans="1:14" x14ac:dyDescent="0.45">
      <c r="A18" s="42"/>
      <c r="B18" s="340" t="s">
        <v>209</v>
      </c>
      <c r="C18" s="356">
        <v>34460.464540000008</v>
      </c>
      <c r="D18" s="349">
        <v>5487.4224899999999</v>
      </c>
      <c r="E18" s="350">
        <v>12723.05528</v>
      </c>
      <c r="F18" s="349">
        <v>16100.576770000001</v>
      </c>
      <c r="G18" s="349">
        <v>149.41</v>
      </c>
      <c r="H18" s="349">
        <v>0</v>
      </c>
      <c r="I18" s="353">
        <v>0</v>
      </c>
      <c r="J18" s="101" t="s">
        <v>210</v>
      </c>
      <c r="K18" s="359"/>
      <c r="M18" s="263"/>
      <c r="N18" s="263"/>
    </row>
    <row r="19" spans="1:14" x14ac:dyDescent="0.45">
      <c r="A19" s="42"/>
      <c r="B19" s="340" t="s">
        <v>221</v>
      </c>
      <c r="C19" s="356">
        <v>33516.529279999995</v>
      </c>
      <c r="D19" s="349">
        <v>29298.717079999999</v>
      </c>
      <c r="E19" s="350">
        <v>2560.19164</v>
      </c>
      <c r="F19" s="349">
        <v>1598.72056</v>
      </c>
      <c r="G19" s="349">
        <v>0</v>
      </c>
      <c r="H19" s="349">
        <v>58.9</v>
      </c>
      <c r="I19" s="349">
        <v>0</v>
      </c>
      <c r="J19" s="101" t="s">
        <v>222</v>
      </c>
      <c r="K19" s="359"/>
      <c r="M19" s="263"/>
      <c r="N19" s="263"/>
    </row>
    <row r="20" spans="1:14" x14ac:dyDescent="0.45">
      <c r="A20" s="42"/>
      <c r="B20" s="340" t="s">
        <v>243</v>
      </c>
      <c r="C20" s="356">
        <v>33414.615680000003</v>
      </c>
      <c r="D20" s="349">
        <v>6700.9144999999999</v>
      </c>
      <c r="E20" s="350">
        <v>1376.1761800000002</v>
      </c>
      <c r="F20" s="349">
        <v>19637.525000000001</v>
      </c>
      <c r="G20" s="349">
        <v>0</v>
      </c>
      <c r="H20" s="349">
        <v>0</v>
      </c>
      <c r="I20" s="353">
        <v>5700</v>
      </c>
      <c r="J20" s="101" t="s">
        <v>244</v>
      </c>
      <c r="K20" s="359"/>
      <c r="M20" s="263"/>
      <c r="N20" s="263"/>
    </row>
    <row r="21" spans="1:14" x14ac:dyDescent="0.45">
      <c r="B21" s="340" t="s">
        <v>207</v>
      </c>
      <c r="C21" s="356">
        <v>21163.15135</v>
      </c>
      <c r="D21" s="349">
        <v>7231.94751</v>
      </c>
      <c r="E21" s="350">
        <v>1598.84223</v>
      </c>
      <c r="F21" s="349">
        <v>12042.07907</v>
      </c>
      <c r="G21" s="349">
        <v>0</v>
      </c>
      <c r="H21" s="349">
        <v>0</v>
      </c>
      <c r="I21" s="349">
        <v>290.28253999999998</v>
      </c>
      <c r="J21" s="101" t="s">
        <v>208</v>
      </c>
      <c r="K21" s="359"/>
      <c r="M21" s="263"/>
      <c r="N21" s="263"/>
    </row>
    <row r="22" spans="1:14" x14ac:dyDescent="0.45">
      <c r="A22" s="42"/>
      <c r="B22" s="340" t="s">
        <v>232</v>
      </c>
      <c r="C22" s="356">
        <v>13753.01138</v>
      </c>
      <c r="D22" s="350">
        <v>825.32899999999995</v>
      </c>
      <c r="E22" s="350">
        <v>10753.215100000001</v>
      </c>
      <c r="F22" s="349">
        <v>1874.6772800000001</v>
      </c>
      <c r="G22" s="349">
        <v>299.79000000000002</v>
      </c>
      <c r="H22" s="349">
        <v>0</v>
      </c>
      <c r="I22" s="349">
        <v>0</v>
      </c>
      <c r="J22" s="340" t="s">
        <v>233</v>
      </c>
      <c r="K22" s="359"/>
      <c r="M22" s="263"/>
      <c r="N22" s="263"/>
    </row>
    <row r="23" spans="1:14" x14ac:dyDescent="0.45">
      <c r="B23" s="396" t="s">
        <v>250</v>
      </c>
      <c r="C23" s="397">
        <v>13573.594660000001</v>
      </c>
      <c r="D23" s="349">
        <v>9637.304259999999</v>
      </c>
      <c r="E23" s="350">
        <v>1206.5173799999998</v>
      </c>
      <c r="F23" s="398">
        <v>710.33301000000006</v>
      </c>
      <c r="G23" s="398">
        <v>2011.46001</v>
      </c>
      <c r="H23" s="398">
        <v>7.98</v>
      </c>
      <c r="I23" s="398">
        <v>0</v>
      </c>
      <c r="J23" s="399" t="s">
        <v>251</v>
      </c>
      <c r="K23" s="359"/>
      <c r="M23" s="263"/>
      <c r="N23" s="263"/>
    </row>
    <row r="24" spans="1:14" x14ac:dyDescent="0.45">
      <c r="B24" s="340" t="s">
        <v>219</v>
      </c>
      <c r="C24" s="356">
        <v>11565.573539999999</v>
      </c>
      <c r="D24" s="349">
        <v>209.64841999999999</v>
      </c>
      <c r="E24" s="350">
        <v>5863.1945999999998</v>
      </c>
      <c r="F24" s="349">
        <v>5410.9959800000006</v>
      </c>
      <c r="G24" s="349">
        <v>0</v>
      </c>
      <c r="H24" s="349">
        <v>0</v>
      </c>
      <c r="I24" s="349">
        <v>81.734539999999996</v>
      </c>
      <c r="J24" s="101" t="s">
        <v>220</v>
      </c>
      <c r="K24" s="359"/>
      <c r="M24" s="263"/>
      <c r="N24" s="263"/>
    </row>
    <row r="25" spans="1:14" x14ac:dyDescent="0.45">
      <c r="B25" s="339" t="s">
        <v>234</v>
      </c>
      <c r="C25" s="355">
        <v>9913.5198299999993</v>
      </c>
      <c r="D25" s="349">
        <v>45</v>
      </c>
      <c r="E25" s="350">
        <v>1093.4704999999999</v>
      </c>
      <c r="F25" s="350">
        <v>7174.6743299999998</v>
      </c>
      <c r="G25" s="352">
        <v>0</v>
      </c>
      <c r="H25" s="352">
        <v>0</v>
      </c>
      <c r="I25" s="352">
        <v>1600.375</v>
      </c>
      <c r="J25" s="113" t="s">
        <v>235</v>
      </c>
      <c r="K25" s="359"/>
      <c r="M25" s="263"/>
      <c r="N25" s="263"/>
    </row>
    <row r="26" spans="1:14" x14ac:dyDescent="0.45">
      <c r="A26" s="42"/>
      <c r="B26" s="340" t="s">
        <v>238</v>
      </c>
      <c r="C26" s="356">
        <v>8404.4548400000003</v>
      </c>
      <c r="D26" s="349">
        <v>0</v>
      </c>
      <c r="E26" s="349">
        <v>8380.1648399999995</v>
      </c>
      <c r="F26" s="349">
        <v>24.29</v>
      </c>
      <c r="G26" s="349">
        <v>0</v>
      </c>
      <c r="H26" s="349">
        <v>0</v>
      </c>
      <c r="I26" s="349">
        <v>0</v>
      </c>
      <c r="J26" s="101" t="s">
        <v>239</v>
      </c>
      <c r="K26" s="359"/>
      <c r="M26" s="263"/>
      <c r="N26" s="263"/>
    </row>
    <row r="27" spans="1:14" x14ac:dyDescent="0.45">
      <c r="A27" s="42"/>
      <c r="B27" s="340" t="s">
        <v>254</v>
      </c>
      <c r="C27" s="356">
        <v>7644.3657199999998</v>
      </c>
      <c r="D27" s="349">
        <v>94.62</v>
      </c>
      <c r="E27" s="350">
        <v>4391.4847199999995</v>
      </c>
      <c r="F27" s="349">
        <v>2982.346</v>
      </c>
      <c r="G27" s="349">
        <v>0</v>
      </c>
      <c r="H27" s="349">
        <v>175.91499999999999</v>
      </c>
      <c r="I27" s="349">
        <v>0</v>
      </c>
      <c r="J27" s="101" t="s">
        <v>254</v>
      </c>
      <c r="K27" s="359"/>
      <c r="M27" s="263"/>
      <c r="N27" s="263"/>
    </row>
    <row r="28" spans="1:14" x14ac:dyDescent="0.45">
      <c r="A28" s="42"/>
      <c r="B28" s="340" t="s">
        <v>264</v>
      </c>
      <c r="C28" s="356">
        <v>7012.2341899999992</v>
      </c>
      <c r="D28" s="349">
        <v>0</v>
      </c>
      <c r="E28" s="350">
        <v>4669.4771899999996</v>
      </c>
      <c r="F28" s="349">
        <v>2342.7570000000001</v>
      </c>
      <c r="G28" s="349">
        <v>0</v>
      </c>
      <c r="H28" s="349">
        <v>0</v>
      </c>
      <c r="I28" s="353">
        <v>0</v>
      </c>
      <c r="J28" s="101" t="s">
        <v>265</v>
      </c>
      <c r="K28" s="359"/>
      <c r="M28" s="263"/>
      <c r="N28" s="263"/>
    </row>
    <row r="29" spans="1:14" x14ac:dyDescent="0.45">
      <c r="B29" s="340" t="s">
        <v>195</v>
      </c>
      <c r="C29" s="356">
        <v>6783.6989399999993</v>
      </c>
      <c r="D29" s="349">
        <v>243.59763000000001</v>
      </c>
      <c r="E29" s="350">
        <v>1460.3642500000001</v>
      </c>
      <c r="F29" s="349">
        <v>5079.7370599999995</v>
      </c>
      <c r="G29" s="349">
        <v>0</v>
      </c>
      <c r="H29" s="349">
        <v>0</v>
      </c>
      <c r="I29" s="349">
        <v>0</v>
      </c>
      <c r="J29" s="101" t="s">
        <v>196</v>
      </c>
      <c r="K29" s="359"/>
      <c r="M29" s="263"/>
      <c r="N29" s="263"/>
    </row>
    <row r="30" spans="1:14" x14ac:dyDescent="0.45">
      <c r="A30" s="42"/>
      <c r="B30" s="340" t="s">
        <v>213</v>
      </c>
      <c r="C30" s="356">
        <v>6697.4624100000001</v>
      </c>
      <c r="D30" s="350">
        <v>20</v>
      </c>
      <c r="E30" s="350">
        <v>2779.58439</v>
      </c>
      <c r="F30" s="349">
        <v>3887.8780200000001</v>
      </c>
      <c r="G30" s="349">
        <v>0</v>
      </c>
      <c r="H30" s="349">
        <v>0</v>
      </c>
      <c r="I30" s="349">
        <v>10</v>
      </c>
      <c r="J30" s="340" t="s">
        <v>214</v>
      </c>
      <c r="K30" s="359"/>
      <c r="M30" s="263"/>
      <c r="N30" s="263"/>
    </row>
    <row r="31" spans="1:14" x14ac:dyDescent="0.45">
      <c r="A31" s="42"/>
      <c r="B31" s="340" t="s">
        <v>226</v>
      </c>
      <c r="C31" s="356">
        <v>6371.2035199999991</v>
      </c>
      <c r="D31" s="349">
        <v>4153.8999999999996</v>
      </c>
      <c r="E31" s="350">
        <v>870.76750000000004</v>
      </c>
      <c r="F31" s="349">
        <v>1346.53602</v>
      </c>
      <c r="G31" s="349">
        <v>0</v>
      </c>
      <c r="H31" s="349">
        <v>0</v>
      </c>
      <c r="I31" s="349">
        <v>0</v>
      </c>
      <c r="J31" s="101" t="s">
        <v>227</v>
      </c>
      <c r="K31" s="359"/>
      <c r="M31" s="263"/>
      <c r="N31" s="263"/>
    </row>
    <row r="32" spans="1:14" x14ac:dyDescent="0.45">
      <c r="A32" s="42"/>
      <c r="B32" s="340" t="s">
        <v>236</v>
      </c>
      <c r="C32" s="356">
        <v>5862.4059200000002</v>
      </c>
      <c r="D32" s="349">
        <v>64.959999999999994</v>
      </c>
      <c r="E32" s="350">
        <v>1593.66228</v>
      </c>
      <c r="F32" s="349">
        <v>4203.7836399999997</v>
      </c>
      <c r="G32" s="349">
        <v>0</v>
      </c>
      <c r="H32" s="349">
        <v>0</v>
      </c>
      <c r="I32" s="353">
        <v>0</v>
      </c>
      <c r="J32" s="101" t="s">
        <v>237</v>
      </c>
      <c r="K32" s="359"/>
      <c r="M32" s="263"/>
      <c r="N32" s="263"/>
    </row>
    <row r="33" spans="1:14" x14ac:dyDescent="0.45">
      <c r="A33" s="42"/>
      <c r="B33" s="340" t="s">
        <v>252</v>
      </c>
      <c r="C33" s="356">
        <v>5488.9174000000003</v>
      </c>
      <c r="D33" s="349">
        <v>350.16002000000003</v>
      </c>
      <c r="E33" s="350">
        <v>3067.8093599999997</v>
      </c>
      <c r="F33" s="349">
        <v>2070.9480199999998</v>
      </c>
      <c r="G33" s="349">
        <v>0</v>
      </c>
      <c r="H33" s="349">
        <v>0</v>
      </c>
      <c r="I33" s="349">
        <v>0</v>
      </c>
      <c r="J33" s="101" t="s">
        <v>253</v>
      </c>
      <c r="K33" s="359"/>
      <c r="M33" s="263"/>
      <c r="N33" s="263"/>
    </row>
    <row r="34" spans="1:14" x14ac:dyDescent="0.45">
      <c r="A34" s="42"/>
      <c r="B34" s="340" t="s">
        <v>245</v>
      </c>
      <c r="C34" s="356">
        <v>5453.0695900000001</v>
      </c>
      <c r="D34" s="349">
        <v>0</v>
      </c>
      <c r="E34" s="350">
        <v>215.76132000000001</v>
      </c>
      <c r="F34" s="349">
        <v>5237.3082699999995</v>
      </c>
      <c r="G34" s="349">
        <v>0</v>
      </c>
      <c r="H34" s="349">
        <v>0</v>
      </c>
      <c r="I34" s="353">
        <v>0</v>
      </c>
      <c r="J34" s="101" t="s">
        <v>246</v>
      </c>
      <c r="K34" s="359"/>
      <c r="M34" s="263"/>
      <c r="N34" s="263"/>
    </row>
    <row r="35" spans="1:14" x14ac:dyDescent="0.45">
      <c r="B35" s="340" t="s">
        <v>217</v>
      </c>
      <c r="C35" s="356">
        <v>4374.7559000000001</v>
      </c>
      <c r="D35" s="349">
        <v>0</v>
      </c>
      <c r="E35" s="350">
        <v>2330.1799000000001</v>
      </c>
      <c r="F35" s="349">
        <v>2044.576</v>
      </c>
      <c r="G35" s="349">
        <v>0</v>
      </c>
      <c r="H35" s="349">
        <v>0</v>
      </c>
      <c r="I35" s="349">
        <v>0</v>
      </c>
      <c r="J35" s="101" t="s">
        <v>218</v>
      </c>
      <c r="K35" s="359"/>
      <c r="M35" s="263"/>
      <c r="N35" s="263"/>
    </row>
    <row r="36" spans="1:14" x14ac:dyDescent="0.45">
      <c r="A36" s="42"/>
      <c r="B36" s="340" t="s">
        <v>512</v>
      </c>
      <c r="C36" s="356">
        <v>3327.5873000000001</v>
      </c>
      <c r="D36" s="350">
        <v>8.1170000000000009</v>
      </c>
      <c r="E36" s="350">
        <v>2850.36375</v>
      </c>
      <c r="F36" s="349">
        <v>279.81299000000001</v>
      </c>
      <c r="G36" s="349">
        <v>0</v>
      </c>
      <c r="H36" s="349">
        <v>189.29355999999999</v>
      </c>
      <c r="I36" s="349">
        <v>0</v>
      </c>
      <c r="J36" s="340" t="s">
        <v>249</v>
      </c>
      <c r="K36" s="359"/>
      <c r="M36" s="263"/>
      <c r="N36" s="263"/>
    </row>
    <row r="37" spans="1:14" x14ac:dyDescent="0.45">
      <c r="B37" s="340" t="s">
        <v>282</v>
      </c>
      <c r="C37" s="356">
        <v>3188.1767500000001</v>
      </c>
      <c r="D37" s="349">
        <v>21.90673</v>
      </c>
      <c r="E37" s="350">
        <v>1932.0206599999999</v>
      </c>
      <c r="F37" s="349">
        <v>1158.3983600000001</v>
      </c>
      <c r="G37" s="349">
        <v>0</v>
      </c>
      <c r="H37" s="349">
        <v>25.850999999999999</v>
      </c>
      <c r="I37" s="349">
        <v>50</v>
      </c>
      <c r="J37" s="101" t="s">
        <v>283</v>
      </c>
      <c r="K37" s="359"/>
      <c r="M37" s="263"/>
      <c r="N37" s="263"/>
    </row>
    <row r="38" spans="1:14" x14ac:dyDescent="0.45">
      <c r="A38" s="42"/>
      <c r="B38" s="340" t="s">
        <v>271</v>
      </c>
      <c r="C38" s="356">
        <v>2972.7681600000001</v>
      </c>
      <c r="D38" s="350">
        <v>34.46434</v>
      </c>
      <c r="E38" s="350">
        <v>923.30381999999997</v>
      </c>
      <c r="F38" s="349">
        <v>2015</v>
      </c>
      <c r="G38" s="349">
        <v>0</v>
      </c>
      <c r="H38" s="349">
        <v>0</v>
      </c>
      <c r="I38" s="349">
        <v>0</v>
      </c>
      <c r="J38" s="340" t="s">
        <v>271</v>
      </c>
      <c r="K38" s="359"/>
      <c r="M38" s="263"/>
      <c r="N38" s="263"/>
    </row>
    <row r="39" spans="1:14" x14ac:dyDescent="0.45">
      <c r="A39" s="42"/>
      <c r="B39" s="340" t="s">
        <v>228</v>
      </c>
      <c r="C39" s="356">
        <v>2866.4119999999998</v>
      </c>
      <c r="D39" s="350">
        <v>19.995000000000001</v>
      </c>
      <c r="E39" s="350">
        <v>1216.4770000000001</v>
      </c>
      <c r="F39" s="349">
        <v>1629.94</v>
      </c>
      <c r="G39" s="349">
        <v>0</v>
      </c>
      <c r="H39" s="349">
        <v>0</v>
      </c>
      <c r="I39" s="349">
        <v>0</v>
      </c>
      <c r="J39" s="340" t="s">
        <v>229</v>
      </c>
      <c r="K39" s="359"/>
      <c r="M39" s="263"/>
      <c r="N39" s="263"/>
    </row>
    <row r="40" spans="1:14" x14ac:dyDescent="0.45">
      <c r="B40" s="340" t="s">
        <v>284</v>
      </c>
      <c r="C40" s="356">
        <v>2815.665</v>
      </c>
      <c r="D40" s="349">
        <v>2020</v>
      </c>
      <c r="E40" s="350">
        <v>423.185</v>
      </c>
      <c r="F40" s="349">
        <v>372.48</v>
      </c>
      <c r="G40" s="349">
        <v>0</v>
      </c>
      <c r="H40" s="349">
        <v>0</v>
      </c>
      <c r="I40" s="349">
        <v>0</v>
      </c>
      <c r="J40" s="101" t="s">
        <v>285</v>
      </c>
      <c r="K40" s="359"/>
      <c r="M40" s="263"/>
      <c r="N40" s="263"/>
    </row>
    <row r="41" spans="1:14" x14ac:dyDescent="0.45">
      <c r="A41" s="42"/>
      <c r="B41" s="340" t="s">
        <v>266</v>
      </c>
      <c r="C41" s="356">
        <v>2455.3701900000001</v>
      </c>
      <c r="D41" s="349">
        <v>0</v>
      </c>
      <c r="E41" s="350">
        <v>256.01098000000002</v>
      </c>
      <c r="F41" s="349">
        <v>2199.3592100000001</v>
      </c>
      <c r="G41" s="349">
        <v>0</v>
      </c>
      <c r="H41" s="349">
        <v>0</v>
      </c>
      <c r="I41" s="349">
        <v>0</v>
      </c>
      <c r="J41" s="101" t="s">
        <v>266</v>
      </c>
      <c r="K41" s="359"/>
      <c r="M41" s="263"/>
      <c r="N41" s="263"/>
    </row>
    <row r="42" spans="1:14" x14ac:dyDescent="0.45">
      <c r="A42" s="42"/>
      <c r="B42" s="340" t="s">
        <v>223</v>
      </c>
      <c r="C42" s="356">
        <v>2441.3514299999997</v>
      </c>
      <c r="D42" s="349">
        <v>354.685</v>
      </c>
      <c r="E42" s="350">
        <v>169.57499999999999</v>
      </c>
      <c r="F42" s="349">
        <v>1917.0914299999999</v>
      </c>
      <c r="G42" s="349">
        <v>0</v>
      </c>
      <c r="H42" s="349">
        <v>0</v>
      </c>
      <c r="I42" s="353">
        <v>0</v>
      </c>
      <c r="J42" s="101" t="s">
        <v>223</v>
      </c>
      <c r="K42" s="359"/>
      <c r="M42" s="263"/>
      <c r="N42" s="263"/>
    </row>
    <row r="43" spans="1:14" x14ac:dyDescent="0.45">
      <c r="B43" s="340" t="s">
        <v>240</v>
      </c>
      <c r="C43" s="356">
        <v>1957.2629999999999</v>
      </c>
      <c r="D43" s="349">
        <v>6.258</v>
      </c>
      <c r="E43" s="350">
        <v>789.79200000000003</v>
      </c>
      <c r="F43" s="349">
        <v>1161.213</v>
      </c>
      <c r="G43" s="349">
        <v>0</v>
      </c>
      <c r="H43" s="349">
        <v>0</v>
      </c>
      <c r="I43" s="349">
        <v>0</v>
      </c>
      <c r="J43" s="340" t="s">
        <v>241</v>
      </c>
      <c r="K43" s="359"/>
      <c r="M43" s="263"/>
      <c r="N43" s="263"/>
    </row>
    <row r="44" spans="1:14" x14ac:dyDescent="0.45">
      <c r="A44" s="42"/>
      <c r="B44" s="340" t="s">
        <v>286</v>
      </c>
      <c r="C44" s="356">
        <v>1798.903</v>
      </c>
      <c r="D44" s="349">
        <v>0</v>
      </c>
      <c r="E44" s="350">
        <v>1798.903</v>
      </c>
      <c r="F44" s="349">
        <v>0</v>
      </c>
      <c r="G44" s="349">
        <v>0</v>
      </c>
      <c r="H44" s="349">
        <v>0</v>
      </c>
      <c r="I44" s="349">
        <v>0</v>
      </c>
      <c r="J44" s="340" t="s">
        <v>287</v>
      </c>
      <c r="K44" s="359"/>
      <c r="M44" s="263"/>
      <c r="N44" s="263"/>
    </row>
    <row r="45" spans="1:14" x14ac:dyDescent="0.45">
      <c r="A45" s="42"/>
      <c r="B45" s="340" t="s">
        <v>278</v>
      </c>
      <c r="C45" s="356">
        <v>1534.232</v>
      </c>
      <c r="D45" s="349">
        <v>0</v>
      </c>
      <c r="E45" s="350">
        <v>350</v>
      </c>
      <c r="F45" s="349">
        <v>1184.232</v>
      </c>
      <c r="G45" s="349">
        <v>0</v>
      </c>
      <c r="H45" s="349">
        <v>0</v>
      </c>
      <c r="I45" s="353">
        <v>0</v>
      </c>
      <c r="J45" s="340" t="s">
        <v>278</v>
      </c>
      <c r="K45" s="359"/>
      <c r="M45" s="263"/>
      <c r="N45" s="263"/>
    </row>
    <row r="46" spans="1:14" x14ac:dyDescent="0.45">
      <c r="B46" s="340" t="s">
        <v>272</v>
      </c>
      <c r="C46" s="356">
        <v>1307.77649</v>
      </c>
      <c r="D46" s="349">
        <v>0</v>
      </c>
      <c r="E46" s="350">
        <v>1094.71874</v>
      </c>
      <c r="F46" s="349">
        <v>163.01584</v>
      </c>
      <c r="G46" s="349">
        <v>0</v>
      </c>
      <c r="H46" s="349">
        <v>50.041910000000001</v>
      </c>
      <c r="I46" s="349">
        <v>0</v>
      </c>
      <c r="J46" s="340" t="s">
        <v>273</v>
      </c>
      <c r="K46" s="359"/>
      <c r="M46" s="263"/>
      <c r="N46" s="263"/>
    </row>
    <row r="47" spans="1:14" x14ac:dyDescent="0.45">
      <c r="A47" s="42"/>
      <c r="B47" s="340" t="s">
        <v>404</v>
      </c>
      <c r="C47" s="356">
        <v>1170.6759999999999</v>
      </c>
      <c r="D47" s="350">
        <v>1162.6759999999999</v>
      </c>
      <c r="E47" s="350">
        <v>8</v>
      </c>
      <c r="F47" s="349">
        <v>0</v>
      </c>
      <c r="G47" s="349">
        <v>0</v>
      </c>
      <c r="H47" s="349">
        <v>0</v>
      </c>
      <c r="I47" s="349">
        <v>0</v>
      </c>
      <c r="J47" s="340" t="s">
        <v>509</v>
      </c>
      <c r="K47" s="359"/>
      <c r="M47" s="263"/>
      <c r="N47" s="263"/>
    </row>
    <row r="48" spans="1:14" x14ac:dyDescent="0.45">
      <c r="A48" s="42"/>
      <c r="B48" s="340" t="s">
        <v>276</v>
      </c>
      <c r="C48" s="356">
        <v>1054.11697</v>
      </c>
      <c r="D48" s="349">
        <v>0</v>
      </c>
      <c r="E48" s="350">
        <v>195.74697</v>
      </c>
      <c r="F48" s="349">
        <v>858.37</v>
      </c>
      <c r="G48" s="349">
        <v>0</v>
      </c>
      <c r="H48" s="349">
        <v>0</v>
      </c>
      <c r="I48" s="349">
        <v>0</v>
      </c>
      <c r="J48" s="340" t="s">
        <v>277</v>
      </c>
      <c r="K48" s="359"/>
      <c r="M48" s="263"/>
      <c r="N48" s="263"/>
    </row>
    <row r="49" spans="1:14" x14ac:dyDescent="0.45">
      <c r="A49" s="42"/>
      <c r="B49" s="340" t="s">
        <v>290</v>
      </c>
      <c r="C49" s="356">
        <v>952.35299999999995</v>
      </c>
      <c r="D49" s="349">
        <v>0</v>
      </c>
      <c r="E49" s="350">
        <v>944.35299999999995</v>
      </c>
      <c r="F49" s="349">
        <v>8</v>
      </c>
      <c r="G49" s="349">
        <v>0</v>
      </c>
      <c r="H49" s="349">
        <v>0</v>
      </c>
      <c r="I49" s="353">
        <v>0</v>
      </c>
      <c r="J49" s="340" t="s">
        <v>291</v>
      </c>
      <c r="K49" s="359"/>
      <c r="M49" s="263"/>
      <c r="N49" s="263"/>
    </row>
    <row r="50" spans="1:14" x14ac:dyDescent="0.45">
      <c r="B50" s="340" t="s">
        <v>259</v>
      </c>
      <c r="C50" s="356">
        <v>920.94792000000007</v>
      </c>
      <c r="D50" s="349">
        <v>19.98</v>
      </c>
      <c r="E50" s="350">
        <v>766.47703000000001</v>
      </c>
      <c r="F50" s="349">
        <v>128.6395</v>
      </c>
      <c r="G50" s="349">
        <v>0</v>
      </c>
      <c r="H50" s="349">
        <v>5.8513900000000003</v>
      </c>
      <c r="I50" s="349">
        <v>0</v>
      </c>
      <c r="J50" s="340" t="s">
        <v>260</v>
      </c>
      <c r="K50" s="359"/>
      <c r="M50" s="263"/>
      <c r="N50" s="263"/>
    </row>
    <row r="51" spans="1:14" x14ac:dyDescent="0.45">
      <c r="A51" s="42"/>
      <c r="B51" s="340" t="s">
        <v>224</v>
      </c>
      <c r="C51" s="356">
        <v>898.87715999999989</v>
      </c>
      <c r="D51" s="350">
        <v>48.3</v>
      </c>
      <c r="E51" s="350">
        <v>753.00965999999994</v>
      </c>
      <c r="F51" s="349">
        <v>97.567499999999995</v>
      </c>
      <c r="G51" s="349">
        <v>0</v>
      </c>
      <c r="H51" s="349">
        <v>0</v>
      </c>
      <c r="I51" s="349">
        <v>0</v>
      </c>
      <c r="J51" s="340" t="s">
        <v>225</v>
      </c>
      <c r="K51" s="359"/>
      <c r="M51" s="263"/>
      <c r="N51" s="263"/>
    </row>
    <row r="52" spans="1:14" x14ac:dyDescent="0.45">
      <c r="A52" s="42"/>
      <c r="B52" s="340" t="s">
        <v>294</v>
      </c>
      <c r="C52" s="356">
        <v>884.96914000000004</v>
      </c>
      <c r="D52" s="350">
        <v>251.76499999999999</v>
      </c>
      <c r="E52" s="350">
        <v>633.20414000000005</v>
      </c>
      <c r="F52" s="349">
        <v>0</v>
      </c>
      <c r="G52" s="349">
        <v>0</v>
      </c>
      <c r="H52" s="349">
        <v>0</v>
      </c>
      <c r="I52" s="349">
        <v>0</v>
      </c>
      <c r="J52" s="340" t="s">
        <v>295</v>
      </c>
      <c r="K52" s="359"/>
      <c r="M52" s="263"/>
      <c r="N52" s="263"/>
    </row>
    <row r="53" spans="1:14" x14ac:dyDescent="0.45">
      <c r="B53" s="340" t="s">
        <v>247</v>
      </c>
      <c r="C53" s="356">
        <v>845.49032999999997</v>
      </c>
      <c r="D53" s="349">
        <v>30</v>
      </c>
      <c r="E53" s="350">
        <v>815.49032999999997</v>
      </c>
      <c r="F53" s="349">
        <v>0</v>
      </c>
      <c r="G53" s="349">
        <v>0</v>
      </c>
      <c r="H53" s="349">
        <v>0</v>
      </c>
      <c r="I53" s="349">
        <v>0</v>
      </c>
      <c r="J53" s="101" t="s">
        <v>248</v>
      </c>
      <c r="K53" s="359"/>
      <c r="M53" s="263"/>
      <c r="N53" s="263"/>
    </row>
    <row r="54" spans="1:14" x14ac:dyDescent="0.45">
      <c r="A54" s="42"/>
      <c r="B54" s="340" t="s">
        <v>296</v>
      </c>
      <c r="C54" s="356">
        <v>789.94509000000005</v>
      </c>
      <c r="D54" s="349">
        <v>0</v>
      </c>
      <c r="E54" s="350">
        <v>759.99707000000012</v>
      </c>
      <c r="F54" s="349">
        <v>29.94802</v>
      </c>
      <c r="G54" s="349">
        <v>0</v>
      </c>
      <c r="H54" s="349">
        <v>0</v>
      </c>
      <c r="I54" s="349">
        <v>0</v>
      </c>
      <c r="J54" s="101" t="s">
        <v>297</v>
      </c>
      <c r="K54" s="359"/>
      <c r="M54" s="263"/>
      <c r="N54" s="263"/>
    </row>
    <row r="55" spans="1:14" x14ac:dyDescent="0.45">
      <c r="A55" s="42"/>
      <c r="B55" s="340" t="s">
        <v>269</v>
      </c>
      <c r="C55" s="356">
        <v>772.24581999999998</v>
      </c>
      <c r="D55" s="349">
        <v>0</v>
      </c>
      <c r="E55" s="350">
        <v>771.24581999999998</v>
      </c>
      <c r="F55" s="349">
        <v>1</v>
      </c>
      <c r="G55" s="349">
        <v>0</v>
      </c>
      <c r="H55" s="349">
        <v>0</v>
      </c>
      <c r="I55" s="353">
        <v>0</v>
      </c>
      <c r="J55" s="101" t="s">
        <v>270</v>
      </c>
      <c r="K55" s="359"/>
      <c r="M55" s="263"/>
      <c r="N55" s="263"/>
    </row>
    <row r="56" spans="1:14" x14ac:dyDescent="0.45">
      <c r="A56" s="42"/>
      <c r="B56" s="340" t="s">
        <v>257</v>
      </c>
      <c r="C56" s="356">
        <v>730.15566999999999</v>
      </c>
      <c r="D56" s="350">
        <v>0</v>
      </c>
      <c r="E56" s="350">
        <v>602.60567000000003</v>
      </c>
      <c r="F56" s="349">
        <v>127.55</v>
      </c>
      <c r="G56" s="349">
        <v>0</v>
      </c>
      <c r="H56" s="349">
        <v>0</v>
      </c>
      <c r="I56" s="349">
        <v>0</v>
      </c>
      <c r="J56" s="340" t="s">
        <v>258</v>
      </c>
      <c r="K56" s="359"/>
      <c r="M56" s="263"/>
      <c r="N56" s="263"/>
    </row>
    <row r="57" spans="1:14" x14ac:dyDescent="0.45">
      <c r="A57" s="42"/>
      <c r="B57" s="340" t="s">
        <v>427</v>
      </c>
      <c r="C57" s="356">
        <v>726.85046999999997</v>
      </c>
      <c r="D57" s="350">
        <v>0</v>
      </c>
      <c r="E57" s="350">
        <v>0</v>
      </c>
      <c r="F57" s="349">
        <v>0</v>
      </c>
      <c r="G57" s="349">
        <v>0</v>
      </c>
      <c r="H57" s="349">
        <v>726.85046999999997</v>
      </c>
      <c r="I57" s="349">
        <v>0</v>
      </c>
      <c r="J57" s="340" t="s">
        <v>428</v>
      </c>
      <c r="K57" s="359"/>
      <c r="M57" s="263"/>
      <c r="N57" s="263"/>
    </row>
    <row r="58" spans="1:14" x14ac:dyDescent="0.45">
      <c r="A58" s="42"/>
      <c r="B58" s="340" t="s">
        <v>267</v>
      </c>
      <c r="C58" s="356">
        <v>705.42100000000005</v>
      </c>
      <c r="D58" s="350">
        <v>0</v>
      </c>
      <c r="E58" s="350">
        <v>103.91500000000001</v>
      </c>
      <c r="F58" s="349">
        <v>601.50599999999997</v>
      </c>
      <c r="G58" s="349">
        <v>0</v>
      </c>
      <c r="H58" s="349">
        <v>0</v>
      </c>
      <c r="I58" s="349">
        <v>0</v>
      </c>
      <c r="J58" s="340" t="s">
        <v>268</v>
      </c>
      <c r="K58" s="359"/>
      <c r="M58" s="263"/>
      <c r="N58" s="263"/>
    </row>
    <row r="59" spans="1:14" x14ac:dyDescent="0.45">
      <c r="A59" s="42"/>
      <c r="B59" s="340" t="s">
        <v>332</v>
      </c>
      <c r="C59" s="356">
        <v>634.21366</v>
      </c>
      <c r="D59" s="350">
        <v>2E-3</v>
      </c>
      <c r="E59" s="350">
        <v>606.51066000000003</v>
      </c>
      <c r="F59" s="349">
        <v>27.701000000000001</v>
      </c>
      <c r="G59" s="349">
        <v>0</v>
      </c>
      <c r="H59" s="349">
        <v>0</v>
      </c>
      <c r="I59" s="349">
        <v>0</v>
      </c>
      <c r="J59" s="340" t="s">
        <v>334</v>
      </c>
      <c r="K59" s="359"/>
      <c r="M59" s="263"/>
      <c r="N59" s="263"/>
    </row>
    <row r="60" spans="1:14" x14ac:dyDescent="0.45">
      <c r="A60" s="42"/>
      <c r="B60" s="340" t="s">
        <v>215</v>
      </c>
      <c r="C60" s="356">
        <v>624.79161999999997</v>
      </c>
      <c r="D60" s="350">
        <v>0</v>
      </c>
      <c r="E60" s="350">
        <v>616.79161999999997</v>
      </c>
      <c r="F60" s="349">
        <v>8</v>
      </c>
      <c r="G60" s="349">
        <v>0</v>
      </c>
      <c r="H60" s="349">
        <v>0</v>
      </c>
      <c r="I60" s="349">
        <v>0</v>
      </c>
      <c r="J60" s="340" t="s">
        <v>216</v>
      </c>
      <c r="K60" s="359"/>
      <c r="M60" s="263"/>
      <c r="N60" s="263"/>
    </row>
    <row r="61" spans="1:14" x14ac:dyDescent="0.45">
      <c r="A61" s="42"/>
      <c r="B61" s="340" t="s">
        <v>292</v>
      </c>
      <c r="C61" s="356">
        <v>564.78949999999998</v>
      </c>
      <c r="D61" s="349">
        <v>0</v>
      </c>
      <c r="E61" s="350">
        <v>563.83950000000004</v>
      </c>
      <c r="F61" s="349">
        <v>0.95</v>
      </c>
      <c r="G61" s="349">
        <v>0</v>
      </c>
      <c r="H61" s="349">
        <v>0</v>
      </c>
      <c r="I61" s="349">
        <v>0</v>
      </c>
      <c r="J61" s="101" t="s">
        <v>293</v>
      </c>
      <c r="K61" s="359"/>
      <c r="M61" s="263"/>
      <c r="N61" s="263"/>
    </row>
    <row r="62" spans="1:14" x14ac:dyDescent="0.45">
      <c r="A62" s="42"/>
      <c r="B62" s="340" t="s">
        <v>339</v>
      </c>
      <c r="C62" s="356">
        <v>534.30487000000005</v>
      </c>
      <c r="D62" s="350">
        <v>14.987500000000001</v>
      </c>
      <c r="E62" s="350">
        <v>0</v>
      </c>
      <c r="F62" s="349">
        <v>519.31736999999998</v>
      </c>
      <c r="G62" s="349">
        <v>0</v>
      </c>
      <c r="H62" s="349">
        <v>0</v>
      </c>
      <c r="I62" s="349">
        <v>0</v>
      </c>
      <c r="J62" s="340" t="s">
        <v>340</v>
      </c>
      <c r="K62" s="359"/>
    </row>
    <row r="63" spans="1:14" x14ac:dyDescent="0.45">
      <c r="A63" s="42"/>
      <c r="B63" s="340" t="s">
        <v>191</v>
      </c>
      <c r="C63" s="356">
        <v>529.47537999999997</v>
      </c>
      <c r="D63" s="350">
        <v>0</v>
      </c>
      <c r="E63" s="350">
        <v>524.01238000000001</v>
      </c>
      <c r="F63" s="349">
        <v>5.4630000000000001</v>
      </c>
      <c r="G63" s="349">
        <v>0</v>
      </c>
      <c r="H63" s="349">
        <v>0</v>
      </c>
      <c r="I63" s="349">
        <v>0</v>
      </c>
      <c r="J63" s="340" t="s">
        <v>192</v>
      </c>
      <c r="K63" s="359"/>
    </row>
    <row r="64" spans="1:14" x14ac:dyDescent="0.45">
      <c r="A64" s="42"/>
      <c r="B64" s="340" t="s">
        <v>429</v>
      </c>
      <c r="C64" s="356">
        <v>500</v>
      </c>
      <c r="D64" s="349">
        <v>0</v>
      </c>
      <c r="E64" s="349">
        <v>0</v>
      </c>
      <c r="F64" s="349">
        <v>500</v>
      </c>
      <c r="G64" s="349">
        <v>0</v>
      </c>
      <c r="H64" s="349">
        <v>0</v>
      </c>
      <c r="I64" s="349">
        <v>0</v>
      </c>
      <c r="J64" s="101" t="s">
        <v>430</v>
      </c>
      <c r="K64" s="359"/>
    </row>
    <row r="65" spans="1:11" x14ac:dyDescent="0.45">
      <c r="A65" s="42"/>
      <c r="B65" s="340" t="s">
        <v>431</v>
      </c>
      <c r="C65" s="356">
        <v>450</v>
      </c>
      <c r="D65" s="349">
        <v>0</v>
      </c>
      <c r="E65" s="350">
        <v>450</v>
      </c>
      <c r="F65" s="349">
        <v>0</v>
      </c>
      <c r="G65" s="349">
        <v>0</v>
      </c>
      <c r="H65" s="349">
        <v>0</v>
      </c>
      <c r="I65" s="353">
        <v>0</v>
      </c>
      <c r="J65" s="101" t="s">
        <v>432</v>
      </c>
      <c r="K65" s="359"/>
    </row>
    <row r="66" spans="1:11" ht="15.75" customHeight="1" x14ac:dyDescent="0.45">
      <c r="B66" s="340" t="s">
        <v>337</v>
      </c>
      <c r="C66" s="356">
        <v>447.13299999999998</v>
      </c>
      <c r="D66" s="349">
        <v>0</v>
      </c>
      <c r="E66" s="350">
        <v>244.30799999999999</v>
      </c>
      <c r="F66" s="349">
        <v>202.82499999999999</v>
      </c>
      <c r="G66" s="349">
        <v>0</v>
      </c>
      <c r="H66" s="349">
        <v>0</v>
      </c>
      <c r="I66" s="349">
        <v>0</v>
      </c>
      <c r="J66" s="101" t="s">
        <v>338</v>
      </c>
      <c r="K66" s="359"/>
    </row>
    <row r="67" spans="1:11" x14ac:dyDescent="0.45">
      <c r="A67" s="42"/>
      <c r="B67" s="340" t="s">
        <v>263</v>
      </c>
      <c r="C67" s="356">
        <v>435.40285999999998</v>
      </c>
      <c r="D67" s="350">
        <v>170</v>
      </c>
      <c r="E67" s="350">
        <v>70.92286</v>
      </c>
      <c r="F67" s="349">
        <v>194.48</v>
      </c>
      <c r="G67" s="349">
        <v>0</v>
      </c>
      <c r="H67" s="349">
        <v>0</v>
      </c>
      <c r="I67" s="349">
        <v>0</v>
      </c>
      <c r="J67" s="340" t="s">
        <v>263</v>
      </c>
      <c r="K67" s="359"/>
    </row>
    <row r="68" spans="1:11" x14ac:dyDescent="0.45">
      <c r="A68" s="42"/>
      <c r="B68" s="340" t="s">
        <v>341</v>
      </c>
      <c r="C68" s="356">
        <v>432.18534000000005</v>
      </c>
      <c r="D68" s="349">
        <v>30</v>
      </c>
      <c r="E68" s="350">
        <v>89.981999999999999</v>
      </c>
      <c r="F68" s="349">
        <v>312.20334000000003</v>
      </c>
      <c r="G68" s="349">
        <v>0</v>
      </c>
      <c r="H68" s="349">
        <v>0</v>
      </c>
      <c r="I68" s="349">
        <v>0</v>
      </c>
      <c r="J68" s="101" t="s">
        <v>341</v>
      </c>
      <c r="K68" s="359"/>
    </row>
    <row r="69" spans="1:11" x14ac:dyDescent="0.45">
      <c r="A69" s="42"/>
      <c r="B69" s="340" t="s">
        <v>288</v>
      </c>
      <c r="C69" s="356">
        <v>386.31900000000002</v>
      </c>
      <c r="D69" s="349">
        <v>50.978000000000002</v>
      </c>
      <c r="E69" s="350">
        <v>118.715</v>
      </c>
      <c r="F69" s="349">
        <v>216.626</v>
      </c>
      <c r="G69" s="349">
        <v>0</v>
      </c>
      <c r="H69" s="349">
        <v>0</v>
      </c>
      <c r="I69" s="353">
        <v>0</v>
      </c>
      <c r="J69" s="101" t="s">
        <v>289</v>
      </c>
      <c r="K69" s="359"/>
    </row>
    <row r="70" spans="1:11" ht="15.75" thickBot="1" x14ac:dyDescent="0.5">
      <c r="A70" s="42"/>
      <c r="B70" s="333" t="s">
        <v>448</v>
      </c>
      <c r="C70" s="360">
        <v>3653.1819599997998</v>
      </c>
      <c r="D70" s="360">
        <v>572.44299999999998</v>
      </c>
      <c r="E70" s="360">
        <v>2147.4446999999882</v>
      </c>
      <c r="F70" s="360">
        <v>918.29425999999046</v>
      </c>
      <c r="G70" s="392">
        <v>0</v>
      </c>
      <c r="H70" s="392">
        <v>0</v>
      </c>
      <c r="I70" s="360">
        <v>15</v>
      </c>
      <c r="J70" s="333" t="s">
        <v>451</v>
      </c>
    </row>
    <row r="71" spans="1:11" ht="15.75" thickBot="1" x14ac:dyDescent="0.5">
      <c r="A71" s="42"/>
      <c r="B71" s="341" t="s">
        <v>279</v>
      </c>
      <c r="C71" s="358">
        <v>778518.1594499998</v>
      </c>
      <c r="D71" s="342">
        <v>242328.73436999999</v>
      </c>
      <c r="E71" s="342">
        <v>177996.21696999995</v>
      </c>
      <c r="F71" s="342">
        <v>321907.79633999983</v>
      </c>
      <c r="G71" s="357">
        <v>2548.1600099999996</v>
      </c>
      <c r="H71" s="342">
        <v>14875.441010000002</v>
      </c>
      <c r="I71" s="343">
        <v>18861.810750000001</v>
      </c>
      <c r="J71" s="109" t="s">
        <v>280</v>
      </c>
    </row>
    <row r="72" spans="1:11" x14ac:dyDescent="0.45">
      <c r="A72" s="42"/>
      <c r="B72" s="26" t="s">
        <v>168</v>
      </c>
      <c r="C72" s="27"/>
      <c r="D72" s="27"/>
      <c r="E72" s="23"/>
      <c r="F72" s="23"/>
      <c r="G72" s="23"/>
      <c r="H72" s="22"/>
      <c r="I72" s="347" t="s">
        <v>169</v>
      </c>
      <c r="J72" s="28"/>
    </row>
    <row r="73" spans="1:11" ht="48" customHeight="1" x14ac:dyDescent="0.45">
      <c r="A73" s="42"/>
      <c r="B73" s="467" t="s">
        <v>446</v>
      </c>
      <c r="C73" s="467"/>
      <c r="D73" s="344"/>
      <c r="E73" s="24"/>
      <c r="F73" s="24"/>
      <c r="G73" s="24"/>
      <c r="H73" s="24"/>
      <c r="I73" s="495" t="s">
        <v>452</v>
      </c>
      <c r="J73" s="495"/>
    </row>
    <row r="74" spans="1:11" x14ac:dyDescent="0.45">
      <c r="A74" s="42"/>
      <c r="B74" s="467" t="s">
        <v>447</v>
      </c>
      <c r="C74" s="467"/>
      <c r="D74" s="345"/>
      <c r="E74" s="345"/>
      <c r="F74" s="44"/>
      <c r="G74" s="45"/>
      <c r="H74" s="45"/>
      <c r="I74" s="467" t="s">
        <v>455</v>
      </c>
      <c r="J74" s="467"/>
    </row>
    <row r="75" spans="1:11" ht="46.5" customHeight="1" x14ac:dyDescent="0.45">
      <c r="A75" s="42"/>
      <c r="B75" s="467"/>
      <c r="C75" s="467"/>
      <c r="D75" s="46"/>
      <c r="E75" s="46"/>
      <c r="F75" s="46"/>
      <c r="G75" s="46"/>
      <c r="H75" s="46"/>
      <c r="I75" s="467"/>
      <c r="J75" s="467"/>
    </row>
    <row r="76" spans="1:11" x14ac:dyDescent="0.45">
      <c r="A76" s="42"/>
      <c r="C76" s="309"/>
    </row>
    <row r="77" spans="1:11" x14ac:dyDescent="0.45">
      <c r="A77" s="42"/>
      <c r="C77" s="309"/>
      <c r="D77" s="309"/>
      <c r="E77" s="309"/>
      <c r="F77" s="309"/>
      <c r="G77" s="309"/>
      <c r="H77" s="309"/>
      <c r="I77" s="309"/>
    </row>
    <row r="78" spans="1:11" x14ac:dyDescent="0.45">
      <c r="A78" s="42"/>
    </row>
    <row r="79" spans="1:11" x14ac:dyDescent="0.45">
      <c r="A79" s="42"/>
      <c r="C79" s="309"/>
      <c r="D79" s="309"/>
      <c r="E79" s="309"/>
      <c r="F79" s="309"/>
      <c r="G79" s="309"/>
      <c r="H79" s="309"/>
      <c r="I79" s="309"/>
    </row>
    <row r="80" spans="1:11" x14ac:dyDescent="0.45">
      <c r="A80" s="42"/>
      <c r="C80" s="309"/>
      <c r="D80" s="309"/>
      <c r="E80" s="309"/>
      <c r="F80" s="309"/>
      <c r="G80" s="309"/>
      <c r="H80" s="309"/>
      <c r="I80" s="309"/>
    </row>
    <row r="81" spans="1:1" x14ac:dyDescent="0.45">
      <c r="A81" s="42"/>
    </row>
    <row r="82" spans="1:1" x14ac:dyDescent="0.45">
      <c r="A82" s="42"/>
    </row>
    <row r="83" spans="1:1" x14ac:dyDescent="0.45">
      <c r="A83" s="42"/>
    </row>
    <row r="85" spans="1:1" x14ac:dyDescent="0.45">
      <c r="A85" s="42"/>
    </row>
    <row r="86" spans="1:1" x14ac:dyDescent="0.45">
      <c r="A86" s="42"/>
    </row>
    <row r="87" spans="1:1" x14ac:dyDescent="0.45">
      <c r="A87" s="42"/>
    </row>
    <row r="88" spans="1:1" x14ac:dyDescent="0.45">
      <c r="A88" s="42"/>
    </row>
    <row r="89" spans="1:1" x14ac:dyDescent="0.45">
      <c r="A89" s="42"/>
    </row>
    <row r="90" spans="1:1" x14ac:dyDescent="0.45">
      <c r="A90" s="42"/>
    </row>
    <row r="91" spans="1:1" x14ac:dyDescent="0.45">
      <c r="A91" s="42"/>
    </row>
    <row r="92" spans="1:1" x14ac:dyDescent="0.45">
      <c r="A92" s="42"/>
    </row>
    <row r="93" spans="1:1" x14ac:dyDescent="0.45">
      <c r="A93" s="42"/>
    </row>
    <row r="94" spans="1:1" x14ac:dyDescent="0.45">
      <c r="A94" s="42"/>
    </row>
    <row r="95" spans="1:1" x14ac:dyDescent="0.45">
      <c r="A95" s="42"/>
    </row>
    <row r="96" spans="1:1" x14ac:dyDescent="0.45">
      <c r="A96" s="42"/>
    </row>
    <row r="97" spans="1:1" x14ac:dyDescent="0.45">
      <c r="A97" s="42"/>
    </row>
    <row r="98" spans="1:1" x14ac:dyDescent="0.45">
      <c r="A98" s="42"/>
    </row>
    <row r="99" spans="1:1" x14ac:dyDescent="0.45">
      <c r="A99" s="42"/>
    </row>
    <row r="100" spans="1:1" x14ac:dyDescent="0.45">
      <c r="A100" s="42"/>
    </row>
    <row r="101" spans="1:1" x14ac:dyDescent="0.45">
      <c r="A101" s="42"/>
    </row>
    <row r="102" spans="1:1" x14ac:dyDescent="0.45">
      <c r="A102" s="42"/>
    </row>
    <row r="103" spans="1:1" x14ac:dyDescent="0.45">
      <c r="A103" s="42"/>
    </row>
    <row r="104" spans="1:1" x14ac:dyDescent="0.45">
      <c r="A104" s="42"/>
    </row>
    <row r="105" spans="1:1" x14ac:dyDescent="0.45">
      <c r="A105" s="42"/>
    </row>
    <row r="106" spans="1:1" x14ac:dyDescent="0.45">
      <c r="A106" s="42"/>
    </row>
  </sheetData>
  <mergeCells count="17">
    <mergeCell ref="B73:C73"/>
    <mergeCell ref="I73:J73"/>
    <mergeCell ref="B74:C75"/>
    <mergeCell ref="I74:J75"/>
    <mergeCell ref="B4:D4"/>
    <mergeCell ref="H4:J4"/>
    <mergeCell ref="B6:B8"/>
    <mergeCell ref="C6:C8"/>
    <mergeCell ref="D6:F6"/>
    <mergeCell ref="G6:I6"/>
    <mergeCell ref="J6:J8"/>
    <mergeCell ref="D7:D8"/>
    <mergeCell ref="E7:E8"/>
    <mergeCell ref="F7:F8"/>
    <mergeCell ref="G7:G8"/>
    <mergeCell ref="H7:H8"/>
    <mergeCell ref="I7:I8"/>
  </mergeCells>
  <pageMargins left="0.7" right="0.7" top="0.75" bottom="0.75" header="0.3" footer="0.3"/>
  <pageSetup scale="46"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N84"/>
  <sheetViews>
    <sheetView zoomScale="85" zoomScaleNormal="85" workbookViewId="0">
      <selection activeCell="B38" sqref="B38"/>
    </sheetView>
  </sheetViews>
  <sheetFormatPr defaultColWidth="11.3984375" defaultRowHeight="15.4"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4.1328125" customWidth="1"/>
    <col min="9" max="9" width="15.1328125" customWidth="1"/>
    <col min="10" max="10" width="18.3984375" customWidth="1"/>
    <col min="11" max="11" width="33" customWidth="1"/>
    <col min="13" max="16384" width="11.3984375" style="85"/>
  </cols>
  <sheetData>
    <row r="1" spans="1:14" x14ac:dyDescent="0.45">
      <c r="A1" s="42"/>
      <c r="B1" s="42"/>
      <c r="C1" s="42"/>
      <c r="D1" s="43"/>
      <c r="E1" s="42"/>
      <c r="F1" s="43"/>
      <c r="G1" s="42"/>
      <c r="H1" s="42"/>
      <c r="I1" s="42"/>
      <c r="J1" s="42"/>
      <c r="K1" s="42"/>
    </row>
    <row r="2" spans="1:14" ht="46.5" customHeight="1" x14ac:dyDescent="0.45">
      <c r="A2" s="42"/>
      <c r="B2" s="42"/>
      <c r="C2" s="42"/>
      <c r="D2" s="43"/>
      <c r="E2" s="42"/>
      <c r="F2" s="43"/>
      <c r="G2" s="42"/>
      <c r="H2" s="42"/>
      <c r="I2" s="42"/>
      <c r="J2" s="42"/>
      <c r="K2" s="42"/>
    </row>
    <row r="3" spans="1:14" ht="15.75" thickBot="1" x14ac:dyDescent="0.5">
      <c r="A3" s="42"/>
      <c r="B3" s="42"/>
      <c r="C3" s="42"/>
      <c r="D3" s="43"/>
      <c r="E3" s="42"/>
      <c r="F3" s="43"/>
      <c r="G3" s="42"/>
      <c r="H3" s="42"/>
      <c r="I3" s="42"/>
      <c r="J3" s="42"/>
      <c r="K3" s="42"/>
    </row>
    <row r="4" spans="1:14" ht="39.75" customHeight="1" thickBot="1" x14ac:dyDescent="0.5">
      <c r="A4" s="42"/>
      <c r="B4" s="469" t="s">
        <v>569</v>
      </c>
      <c r="C4" s="470"/>
      <c r="D4" s="471"/>
      <c r="E4" s="334"/>
      <c r="F4" s="335"/>
      <c r="G4" s="336"/>
      <c r="H4" s="469" t="s">
        <v>570</v>
      </c>
      <c r="I4" s="470"/>
      <c r="J4" s="470"/>
      <c r="K4" s="471"/>
    </row>
    <row r="5" spans="1:14" ht="52.5" customHeight="1" thickBot="1" x14ac:dyDescent="0.5">
      <c r="A5" s="42"/>
      <c r="B5" s="41"/>
      <c r="C5" s="41"/>
      <c r="D5" s="41"/>
      <c r="E5" s="41"/>
      <c r="F5" s="41"/>
      <c r="G5" s="40"/>
      <c r="H5" s="40"/>
      <c r="I5" s="40"/>
      <c r="J5" s="266"/>
      <c r="K5" s="40"/>
    </row>
    <row r="6" spans="1:14" ht="51.75" customHeight="1" x14ac:dyDescent="0.45">
      <c r="A6" s="42"/>
      <c r="B6" s="475" t="s">
        <v>449</v>
      </c>
      <c r="C6" s="478" t="s">
        <v>186</v>
      </c>
      <c r="D6" s="489" t="s">
        <v>462</v>
      </c>
      <c r="E6" s="490"/>
      <c r="F6" s="491"/>
      <c r="G6" s="489" t="s">
        <v>463</v>
      </c>
      <c r="H6" s="490"/>
      <c r="I6" s="490"/>
      <c r="J6" s="491"/>
      <c r="K6" s="475" t="s">
        <v>450</v>
      </c>
    </row>
    <row r="7" spans="1:14" ht="259.5" customHeight="1" thickBot="1" x14ac:dyDescent="0.5">
      <c r="A7" s="42"/>
      <c r="B7" s="476"/>
      <c r="C7" s="479"/>
      <c r="D7" s="481" t="s">
        <v>464</v>
      </c>
      <c r="E7" s="483" t="s">
        <v>465</v>
      </c>
      <c r="F7" s="485" t="s">
        <v>466</v>
      </c>
      <c r="G7" s="481" t="s">
        <v>467</v>
      </c>
      <c r="H7" s="487" t="s">
        <v>468</v>
      </c>
      <c r="I7" s="485" t="s">
        <v>433</v>
      </c>
      <c r="J7" s="492" t="s">
        <v>469</v>
      </c>
      <c r="K7" s="476"/>
    </row>
    <row r="8" spans="1:14" ht="0.75" hidden="1" customHeight="1" thickBot="1" x14ac:dyDescent="0.5">
      <c r="A8" s="42"/>
      <c r="B8" s="477"/>
      <c r="C8" s="480"/>
      <c r="D8" s="482"/>
      <c r="E8" s="484"/>
      <c r="F8" s="486"/>
      <c r="G8" s="482"/>
      <c r="H8" s="488"/>
      <c r="I8" s="486"/>
      <c r="J8" s="493"/>
      <c r="K8" s="477"/>
    </row>
    <row r="9" spans="1:14" ht="15.75" thickBot="1" x14ac:dyDescent="0.5">
      <c r="A9" s="42"/>
      <c r="B9" s="267"/>
      <c r="C9" s="268" t="s">
        <v>459</v>
      </c>
      <c r="D9" s="269">
        <v>2</v>
      </c>
      <c r="E9" s="269">
        <v>3</v>
      </c>
      <c r="F9" s="269">
        <v>4</v>
      </c>
      <c r="G9" s="270">
        <v>5</v>
      </c>
      <c r="H9" s="270">
        <v>6</v>
      </c>
      <c r="I9" s="363">
        <v>7</v>
      </c>
      <c r="J9" s="271">
        <v>8</v>
      </c>
      <c r="K9" s="337"/>
      <c r="M9" s="263"/>
      <c r="N9" s="263"/>
    </row>
    <row r="10" spans="1:14" x14ac:dyDescent="0.45">
      <c r="B10" s="338" t="s">
        <v>195</v>
      </c>
      <c r="C10" s="354">
        <v>126590.23056</v>
      </c>
      <c r="D10" s="349">
        <v>0</v>
      </c>
      <c r="E10" s="350">
        <v>28</v>
      </c>
      <c r="F10" s="351">
        <v>1407.5</v>
      </c>
      <c r="G10" s="351">
        <v>109487.16159</v>
      </c>
      <c r="H10" s="351">
        <v>4246.14815</v>
      </c>
      <c r="I10" s="351">
        <v>11421.420820000001</v>
      </c>
      <c r="J10" s="351">
        <v>0</v>
      </c>
      <c r="K10" s="100" t="s">
        <v>196</v>
      </c>
      <c r="M10" s="263"/>
      <c r="N10" s="263"/>
    </row>
    <row r="11" spans="1:14" x14ac:dyDescent="0.45">
      <c r="B11" s="339" t="s">
        <v>205</v>
      </c>
      <c r="C11" s="355">
        <v>47302.284450000006</v>
      </c>
      <c r="D11" s="349">
        <v>6003.9439900000007</v>
      </c>
      <c r="E11" s="350">
        <v>0</v>
      </c>
      <c r="F11" s="350">
        <v>40048</v>
      </c>
      <c r="G11" s="352">
        <v>0</v>
      </c>
      <c r="H11" s="352">
        <v>579.47437000000002</v>
      </c>
      <c r="I11" s="352">
        <v>670.86608999999999</v>
      </c>
      <c r="J11" s="352">
        <v>0</v>
      </c>
      <c r="K11" s="113" t="s">
        <v>206</v>
      </c>
      <c r="M11" s="263"/>
      <c r="N11" s="263"/>
    </row>
    <row r="12" spans="1:14" x14ac:dyDescent="0.45">
      <c r="A12" s="42"/>
      <c r="B12" s="340" t="s">
        <v>203</v>
      </c>
      <c r="C12" s="356">
        <v>45466.587610000002</v>
      </c>
      <c r="D12" s="349">
        <v>4264.0050000000001</v>
      </c>
      <c r="E12" s="349">
        <v>5010.5927300000003</v>
      </c>
      <c r="F12" s="349">
        <v>2878.1990000000001</v>
      </c>
      <c r="G12" s="349">
        <v>6763.36229</v>
      </c>
      <c r="H12" s="349">
        <v>16715.78976</v>
      </c>
      <c r="I12" s="349">
        <v>9834.6388299999999</v>
      </c>
      <c r="J12" s="349">
        <v>0</v>
      </c>
      <c r="K12" s="101" t="s">
        <v>204</v>
      </c>
      <c r="M12" s="263"/>
      <c r="N12" s="263"/>
    </row>
    <row r="13" spans="1:14" x14ac:dyDescent="0.45">
      <c r="B13" s="339" t="s">
        <v>252</v>
      </c>
      <c r="C13" s="355">
        <v>38851.943450000006</v>
      </c>
      <c r="D13" s="349">
        <v>0</v>
      </c>
      <c r="E13" s="350">
        <v>0</v>
      </c>
      <c r="F13" s="350">
        <v>0</v>
      </c>
      <c r="G13" s="352">
        <v>35504.988450000004</v>
      </c>
      <c r="H13" s="352">
        <v>345.96499999999997</v>
      </c>
      <c r="I13" s="352">
        <v>3000.99</v>
      </c>
      <c r="J13" s="352">
        <v>0</v>
      </c>
      <c r="K13" s="113" t="s">
        <v>253</v>
      </c>
      <c r="M13" s="263"/>
      <c r="N13" s="263"/>
    </row>
    <row r="14" spans="1:14" x14ac:dyDescent="0.45">
      <c r="A14" s="42"/>
      <c r="B14" s="340" t="s">
        <v>219</v>
      </c>
      <c r="C14" s="356">
        <v>34518.556170000003</v>
      </c>
      <c r="D14" s="349">
        <v>34.674660000000003</v>
      </c>
      <c r="E14" s="349">
        <v>3180.8251299999997</v>
      </c>
      <c r="F14" s="349">
        <v>1148.3327100000001</v>
      </c>
      <c r="G14" s="349">
        <v>10.67</v>
      </c>
      <c r="H14" s="349">
        <v>2431.2415799999999</v>
      </c>
      <c r="I14" s="349">
        <v>27712.812089999999</v>
      </c>
      <c r="J14" s="349">
        <v>0</v>
      </c>
      <c r="K14" s="101" t="s">
        <v>220</v>
      </c>
      <c r="M14" s="263"/>
      <c r="N14" s="263"/>
    </row>
    <row r="15" spans="1:14" x14ac:dyDescent="0.45">
      <c r="A15" s="42"/>
      <c r="B15" s="340" t="s">
        <v>201</v>
      </c>
      <c r="C15" s="356">
        <v>30386.410640000002</v>
      </c>
      <c r="D15" s="349">
        <v>0</v>
      </c>
      <c r="E15" s="350">
        <v>14.03</v>
      </c>
      <c r="F15" s="349">
        <v>544.83819999999992</v>
      </c>
      <c r="G15" s="349">
        <v>752.18358000000001</v>
      </c>
      <c r="H15" s="349">
        <v>3998.1388099999999</v>
      </c>
      <c r="I15" s="349">
        <v>25077.22005</v>
      </c>
      <c r="J15" s="349">
        <v>0</v>
      </c>
      <c r="K15" s="101" t="s">
        <v>202</v>
      </c>
      <c r="M15" s="263"/>
      <c r="N15" s="263"/>
    </row>
    <row r="16" spans="1:14" x14ac:dyDescent="0.45">
      <c r="A16" s="42"/>
      <c r="B16" s="340" t="s">
        <v>193</v>
      </c>
      <c r="C16" s="356">
        <v>22066.035690000001</v>
      </c>
      <c r="D16" s="349">
        <v>101.02936</v>
      </c>
      <c r="E16" s="350">
        <v>337.14024000000001</v>
      </c>
      <c r="F16" s="349">
        <v>519.5</v>
      </c>
      <c r="G16" s="349">
        <v>504.39671999999996</v>
      </c>
      <c r="H16" s="349">
        <v>14669.780490000001</v>
      </c>
      <c r="I16" s="362">
        <v>5934.1888799999997</v>
      </c>
      <c r="J16" s="353">
        <v>0</v>
      </c>
      <c r="K16" s="101" t="s">
        <v>194</v>
      </c>
      <c r="M16" s="263"/>
      <c r="N16" s="263"/>
    </row>
    <row r="17" spans="1:14" x14ac:dyDescent="0.45">
      <c r="B17" s="340" t="s">
        <v>211</v>
      </c>
      <c r="C17" s="356">
        <v>18383.926329999998</v>
      </c>
      <c r="D17" s="349">
        <v>0</v>
      </c>
      <c r="E17" s="350">
        <v>124.52</v>
      </c>
      <c r="F17" s="349">
        <v>170</v>
      </c>
      <c r="G17" s="349">
        <v>0</v>
      </c>
      <c r="H17" s="349">
        <v>3288.8155099999999</v>
      </c>
      <c r="I17" s="349">
        <v>14800.590819999999</v>
      </c>
      <c r="J17" s="349">
        <v>0</v>
      </c>
      <c r="K17" s="101" t="s">
        <v>212</v>
      </c>
      <c r="M17" s="263"/>
      <c r="N17" s="263"/>
    </row>
    <row r="18" spans="1:14" x14ac:dyDescent="0.45">
      <c r="A18" s="42"/>
      <c r="B18" s="340" t="s">
        <v>243</v>
      </c>
      <c r="C18" s="356">
        <v>14656.681769999999</v>
      </c>
      <c r="D18" s="350">
        <v>25.465349999999997</v>
      </c>
      <c r="E18" s="350">
        <v>0</v>
      </c>
      <c r="F18" s="349">
        <v>6900</v>
      </c>
      <c r="G18" s="349">
        <v>0</v>
      </c>
      <c r="H18" s="349">
        <v>219.6</v>
      </c>
      <c r="I18" s="349">
        <v>7511.6164200000003</v>
      </c>
      <c r="J18" s="349">
        <v>0</v>
      </c>
      <c r="K18" s="340" t="s">
        <v>244</v>
      </c>
      <c r="M18" s="263"/>
      <c r="N18" s="263"/>
    </row>
    <row r="19" spans="1:14" x14ac:dyDescent="0.45">
      <c r="A19" s="42"/>
      <c r="B19" s="340" t="s">
        <v>221</v>
      </c>
      <c r="C19" s="356">
        <v>12687.535449999999</v>
      </c>
      <c r="D19" s="350">
        <v>0</v>
      </c>
      <c r="E19" s="350">
        <v>806.02664000000004</v>
      </c>
      <c r="F19" s="349">
        <v>66.5</v>
      </c>
      <c r="G19" s="349">
        <v>395.85608000000002</v>
      </c>
      <c r="H19" s="349">
        <v>1163.19947</v>
      </c>
      <c r="I19" s="349">
        <v>10255.95326</v>
      </c>
      <c r="J19" s="349">
        <v>0</v>
      </c>
      <c r="K19" s="340" t="s">
        <v>222</v>
      </c>
      <c r="M19" s="263"/>
      <c r="N19" s="263"/>
    </row>
    <row r="20" spans="1:14" x14ac:dyDescent="0.45">
      <c r="B20" s="340" t="s">
        <v>207</v>
      </c>
      <c r="C20" s="356">
        <v>12378.828210000001</v>
      </c>
      <c r="D20" s="349">
        <v>1083.3573200000001</v>
      </c>
      <c r="E20" s="350">
        <v>2.1</v>
      </c>
      <c r="F20" s="349">
        <v>585.59500000000003</v>
      </c>
      <c r="G20" s="349">
        <v>261.72041000000002</v>
      </c>
      <c r="H20" s="349">
        <v>2579.4499100000003</v>
      </c>
      <c r="I20" s="349">
        <v>7866.6055700000006</v>
      </c>
      <c r="J20" s="349">
        <v>0</v>
      </c>
      <c r="K20" s="101" t="s">
        <v>208</v>
      </c>
      <c r="M20" s="263"/>
      <c r="N20" s="263"/>
    </row>
    <row r="21" spans="1:14" x14ac:dyDescent="0.45">
      <c r="A21" s="42"/>
      <c r="B21" s="340" t="s">
        <v>209</v>
      </c>
      <c r="C21" s="356">
        <v>10783.920540000001</v>
      </c>
      <c r="D21" s="349">
        <v>0</v>
      </c>
      <c r="E21" s="350">
        <v>95.5</v>
      </c>
      <c r="F21" s="349">
        <v>5003.7</v>
      </c>
      <c r="G21" s="349">
        <v>43</v>
      </c>
      <c r="H21" s="349">
        <v>368.71607</v>
      </c>
      <c r="I21" s="349">
        <v>5273.0044700000008</v>
      </c>
      <c r="J21" s="349">
        <v>0</v>
      </c>
      <c r="K21" s="101" t="s">
        <v>210</v>
      </c>
      <c r="M21" s="263"/>
      <c r="N21" s="263"/>
    </row>
    <row r="22" spans="1:14" x14ac:dyDescent="0.45">
      <c r="A22" s="42"/>
      <c r="B22" s="340" t="s">
        <v>330</v>
      </c>
      <c r="C22" s="356">
        <v>8000</v>
      </c>
      <c r="D22" s="349">
        <v>0</v>
      </c>
      <c r="E22" s="350">
        <v>0</v>
      </c>
      <c r="F22" s="349">
        <v>8000</v>
      </c>
      <c r="G22" s="349">
        <v>0</v>
      </c>
      <c r="H22" s="349">
        <v>0</v>
      </c>
      <c r="I22" s="362">
        <v>0</v>
      </c>
      <c r="J22" s="353">
        <v>0</v>
      </c>
      <c r="K22" s="101" t="s">
        <v>330</v>
      </c>
      <c r="M22" s="263"/>
      <c r="N22" s="263"/>
    </row>
    <row r="23" spans="1:14" x14ac:dyDescent="0.45">
      <c r="B23" s="340" t="s">
        <v>365</v>
      </c>
      <c r="C23" s="356">
        <v>6992.5</v>
      </c>
      <c r="D23" s="349">
        <v>0</v>
      </c>
      <c r="E23" s="350">
        <v>0</v>
      </c>
      <c r="F23" s="349">
        <v>6992.5</v>
      </c>
      <c r="G23" s="349">
        <v>0</v>
      </c>
      <c r="H23" s="349">
        <v>0</v>
      </c>
      <c r="I23" s="349">
        <v>0</v>
      </c>
      <c r="J23" s="349">
        <v>0</v>
      </c>
      <c r="K23" s="101" t="s">
        <v>365</v>
      </c>
      <c r="M23" s="263"/>
      <c r="N23" s="263"/>
    </row>
    <row r="24" spans="1:14" x14ac:dyDescent="0.45">
      <c r="A24" s="42"/>
      <c r="B24" s="340" t="s">
        <v>250</v>
      </c>
      <c r="C24" s="356">
        <v>5938.5569600000008</v>
      </c>
      <c r="D24" s="350">
        <v>1255</v>
      </c>
      <c r="E24" s="350">
        <v>2.7</v>
      </c>
      <c r="F24" s="349">
        <v>172.505</v>
      </c>
      <c r="G24" s="349">
        <v>290.35609000000005</v>
      </c>
      <c r="H24" s="349">
        <v>3887.4301</v>
      </c>
      <c r="I24" s="349">
        <v>330.56577000000004</v>
      </c>
      <c r="J24" s="349">
        <v>0</v>
      </c>
      <c r="K24" s="340" t="s">
        <v>251</v>
      </c>
      <c r="M24" s="263"/>
      <c r="N24" s="263"/>
    </row>
    <row r="25" spans="1:14" x14ac:dyDescent="0.45">
      <c r="A25" s="42"/>
      <c r="B25" s="340" t="s">
        <v>245</v>
      </c>
      <c r="C25" s="356">
        <v>5076.8</v>
      </c>
      <c r="D25" s="350">
        <v>0</v>
      </c>
      <c r="E25" s="350">
        <v>24</v>
      </c>
      <c r="F25" s="349">
        <v>0</v>
      </c>
      <c r="G25" s="349">
        <v>40</v>
      </c>
      <c r="H25" s="349">
        <v>230</v>
      </c>
      <c r="I25" s="349">
        <v>4782.8</v>
      </c>
      <c r="J25" s="349">
        <v>0</v>
      </c>
      <c r="K25" s="340" t="s">
        <v>246</v>
      </c>
      <c r="M25" s="263"/>
      <c r="N25" s="263"/>
    </row>
    <row r="26" spans="1:14" x14ac:dyDescent="0.45">
      <c r="A26" s="42"/>
      <c r="B26" s="340" t="s">
        <v>264</v>
      </c>
      <c r="C26" s="356">
        <v>3811.0467100000001</v>
      </c>
      <c r="D26" s="350">
        <v>0</v>
      </c>
      <c r="E26" s="350">
        <v>0</v>
      </c>
      <c r="F26" s="349">
        <v>100</v>
      </c>
      <c r="G26" s="349">
        <v>0</v>
      </c>
      <c r="H26" s="349">
        <v>31.19</v>
      </c>
      <c r="I26" s="349">
        <v>3679.85671</v>
      </c>
      <c r="J26" s="349">
        <v>0</v>
      </c>
      <c r="K26" s="340" t="s">
        <v>265</v>
      </c>
      <c r="M26" s="263"/>
      <c r="N26" s="263"/>
    </row>
    <row r="27" spans="1:14" x14ac:dyDescent="0.45">
      <c r="A27" s="42"/>
      <c r="B27" s="340" t="s">
        <v>232</v>
      </c>
      <c r="C27" s="356">
        <v>2976.4576699999998</v>
      </c>
      <c r="D27" s="350">
        <v>1000</v>
      </c>
      <c r="E27" s="350">
        <v>71.285499999999999</v>
      </c>
      <c r="F27" s="349">
        <v>188.31582</v>
      </c>
      <c r="G27" s="349">
        <v>0</v>
      </c>
      <c r="H27" s="349">
        <v>1153.6230600000001</v>
      </c>
      <c r="I27" s="349">
        <v>563.23329000000001</v>
      </c>
      <c r="J27" s="349">
        <v>0</v>
      </c>
      <c r="K27" s="340" t="s">
        <v>233</v>
      </c>
      <c r="M27" s="263"/>
      <c r="N27" s="263"/>
    </row>
    <row r="28" spans="1:14" x14ac:dyDescent="0.45">
      <c r="A28" s="42"/>
      <c r="B28" s="340" t="s">
        <v>271</v>
      </c>
      <c r="C28" s="356">
        <v>2432.8956699999999</v>
      </c>
      <c r="D28" s="350">
        <v>0</v>
      </c>
      <c r="E28" s="350">
        <v>0</v>
      </c>
      <c r="F28" s="349">
        <v>0</v>
      </c>
      <c r="G28" s="349">
        <v>0</v>
      </c>
      <c r="H28" s="349">
        <v>1062.8956699999999</v>
      </c>
      <c r="I28" s="349">
        <v>1370</v>
      </c>
      <c r="J28" s="349">
        <v>0</v>
      </c>
      <c r="K28" s="340" t="s">
        <v>271</v>
      </c>
      <c r="M28" s="263"/>
      <c r="N28" s="263"/>
    </row>
    <row r="29" spans="1:14" x14ac:dyDescent="0.45">
      <c r="A29" s="42"/>
      <c r="B29" s="340" t="s">
        <v>236</v>
      </c>
      <c r="C29" s="356">
        <v>2307.96461</v>
      </c>
      <c r="D29" s="349">
        <v>0</v>
      </c>
      <c r="E29" s="350">
        <v>0</v>
      </c>
      <c r="F29" s="349">
        <v>0</v>
      </c>
      <c r="G29" s="349">
        <v>0</v>
      </c>
      <c r="H29" s="349">
        <v>147.5</v>
      </c>
      <c r="I29" s="349">
        <v>2160.46461</v>
      </c>
      <c r="J29" s="349">
        <v>0</v>
      </c>
      <c r="K29" s="101" t="s">
        <v>237</v>
      </c>
      <c r="M29" s="263"/>
      <c r="N29" s="263"/>
    </row>
    <row r="30" spans="1:14" x14ac:dyDescent="0.45">
      <c r="A30" s="42"/>
      <c r="B30" s="340" t="s">
        <v>226</v>
      </c>
      <c r="C30" s="356">
        <v>2023.7144699999999</v>
      </c>
      <c r="D30" s="350">
        <v>0</v>
      </c>
      <c r="E30" s="350">
        <v>550.10500000000002</v>
      </c>
      <c r="F30" s="349">
        <v>125.84096000000001</v>
      </c>
      <c r="G30" s="349">
        <v>0</v>
      </c>
      <c r="H30" s="349">
        <v>486.03408000000002</v>
      </c>
      <c r="I30" s="349">
        <v>861.73442999999997</v>
      </c>
      <c r="J30" s="349">
        <v>0</v>
      </c>
      <c r="K30" s="340" t="s">
        <v>227</v>
      </c>
      <c r="M30" s="263"/>
      <c r="N30" s="263"/>
    </row>
    <row r="31" spans="1:14" x14ac:dyDescent="0.45">
      <c r="A31" s="42"/>
      <c r="B31" s="340" t="s">
        <v>438</v>
      </c>
      <c r="C31" s="356">
        <v>2000</v>
      </c>
      <c r="D31" s="350">
        <v>0</v>
      </c>
      <c r="E31" s="350">
        <v>0</v>
      </c>
      <c r="F31" s="349">
        <v>0</v>
      </c>
      <c r="G31" s="349">
        <v>0</v>
      </c>
      <c r="H31" s="349">
        <v>0</v>
      </c>
      <c r="I31" s="349">
        <v>2000</v>
      </c>
      <c r="J31" s="349">
        <v>0</v>
      </c>
      <c r="K31" s="340" t="s">
        <v>439</v>
      </c>
      <c r="M31" s="263"/>
      <c r="N31" s="263"/>
    </row>
    <row r="32" spans="1:14" x14ac:dyDescent="0.45">
      <c r="A32" s="42"/>
      <c r="B32" s="340" t="s">
        <v>197</v>
      </c>
      <c r="C32" s="356">
        <v>1660.9786200000001</v>
      </c>
      <c r="D32" s="349">
        <v>0</v>
      </c>
      <c r="E32" s="349">
        <v>0</v>
      </c>
      <c r="F32" s="349">
        <v>1170.9786200000001</v>
      </c>
      <c r="G32" s="349">
        <v>0</v>
      </c>
      <c r="H32" s="349">
        <v>0</v>
      </c>
      <c r="I32" s="349">
        <v>490</v>
      </c>
      <c r="J32" s="349">
        <v>0</v>
      </c>
      <c r="K32" s="101" t="s">
        <v>198</v>
      </c>
      <c r="M32" s="263"/>
      <c r="N32" s="263"/>
    </row>
    <row r="33" spans="1:14" x14ac:dyDescent="0.45">
      <c r="A33" s="42"/>
      <c r="B33" s="340" t="s">
        <v>266</v>
      </c>
      <c r="C33" s="356">
        <v>1596.99351</v>
      </c>
      <c r="D33" s="349">
        <v>0</v>
      </c>
      <c r="E33" s="350">
        <v>0</v>
      </c>
      <c r="F33" s="349">
        <v>0</v>
      </c>
      <c r="G33" s="349">
        <v>0</v>
      </c>
      <c r="H33" s="349">
        <v>77.25</v>
      </c>
      <c r="I33" s="362">
        <v>1519.74351</v>
      </c>
      <c r="J33" s="353">
        <v>0</v>
      </c>
      <c r="K33" s="101" t="s">
        <v>266</v>
      </c>
      <c r="M33" s="263"/>
      <c r="N33" s="263"/>
    </row>
    <row r="34" spans="1:14" x14ac:dyDescent="0.45">
      <c r="B34" s="340" t="s">
        <v>400</v>
      </c>
      <c r="C34" s="356">
        <v>1582.9580000000001</v>
      </c>
      <c r="D34" s="349">
        <v>0</v>
      </c>
      <c r="E34" s="350">
        <v>0</v>
      </c>
      <c r="F34" s="349">
        <v>1270</v>
      </c>
      <c r="G34" s="349">
        <v>0</v>
      </c>
      <c r="H34" s="349">
        <v>0</v>
      </c>
      <c r="I34" s="349">
        <v>312.95800000000003</v>
      </c>
      <c r="J34" s="349">
        <v>0</v>
      </c>
      <c r="K34" s="101" t="s">
        <v>441</v>
      </c>
      <c r="M34" s="263"/>
      <c r="N34" s="263"/>
    </row>
    <row r="35" spans="1:14" x14ac:dyDescent="0.45">
      <c r="A35" s="42"/>
      <c r="B35" s="340" t="s">
        <v>512</v>
      </c>
      <c r="C35" s="356">
        <v>1396.8029799999999</v>
      </c>
      <c r="D35" s="350">
        <v>0</v>
      </c>
      <c r="E35" s="350">
        <v>0</v>
      </c>
      <c r="F35" s="349">
        <v>0</v>
      </c>
      <c r="G35" s="349">
        <v>0</v>
      </c>
      <c r="H35" s="349">
        <v>114.575</v>
      </c>
      <c r="I35" s="349">
        <v>1282.2279799999999</v>
      </c>
      <c r="J35" s="349">
        <v>0</v>
      </c>
      <c r="K35" s="340" t="s">
        <v>249</v>
      </c>
      <c r="M35" s="263"/>
      <c r="N35" s="263"/>
    </row>
    <row r="36" spans="1:14" x14ac:dyDescent="0.45">
      <c r="A36" s="42"/>
      <c r="B36" s="340" t="s">
        <v>228</v>
      </c>
      <c r="C36" s="356">
        <v>1344.59419</v>
      </c>
      <c r="D36" s="349">
        <v>0</v>
      </c>
      <c r="E36" s="350">
        <v>85</v>
      </c>
      <c r="F36" s="349">
        <v>0</v>
      </c>
      <c r="G36" s="349">
        <v>0</v>
      </c>
      <c r="H36" s="349">
        <v>53.1</v>
      </c>
      <c r="I36" s="349">
        <v>1206.4941899999999</v>
      </c>
      <c r="J36" s="349">
        <v>0</v>
      </c>
      <c r="K36" s="101" t="s">
        <v>229</v>
      </c>
      <c r="M36" s="263"/>
      <c r="N36" s="263"/>
    </row>
    <row r="37" spans="1:14" x14ac:dyDescent="0.45">
      <c r="A37" s="42"/>
      <c r="B37" s="340" t="s">
        <v>339</v>
      </c>
      <c r="C37" s="356">
        <v>1249.4482100000002</v>
      </c>
      <c r="D37" s="349">
        <v>0</v>
      </c>
      <c r="E37" s="350">
        <v>0</v>
      </c>
      <c r="F37" s="349">
        <v>0</v>
      </c>
      <c r="G37" s="349">
        <v>563.98400000000004</v>
      </c>
      <c r="H37" s="349">
        <v>664.98734999999999</v>
      </c>
      <c r="I37" s="362">
        <v>20.476860000000002</v>
      </c>
      <c r="J37" s="353">
        <v>0</v>
      </c>
      <c r="K37" s="101" t="s">
        <v>340</v>
      </c>
      <c r="M37" s="263"/>
      <c r="N37" s="263"/>
    </row>
    <row r="38" spans="1:14" x14ac:dyDescent="0.45">
      <c r="B38" s="370" t="s">
        <v>571</v>
      </c>
      <c r="C38" s="356">
        <v>1243.0999999999999</v>
      </c>
      <c r="D38" s="349">
        <v>0</v>
      </c>
      <c r="E38" s="350">
        <v>0</v>
      </c>
      <c r="F38" s="349">
        <v>0</v>
      </c>
      <c r="G38" s="349">
        <v>0</v>
      </c>
      <c r="H38" s="349">
        <v>0</v>
      </c>
      <c r="I38" s="349">
        <v>1243.0999999999999</v>
      </c>
      <c r="J38" s="349">
        <v>0</v>
      </c>
      <c r="K38" s="101" t="s">
        <v>242</v>
      </c>
      <c r="M38" s="263"/>
      <c r="N38" s="263"/>
    </row>
    <row r="39" spans="1:14" x14ac:dyDescent="0.45">
      <c r="A39" s="42"/>
      <c r="B39" s="340" t="s">
        <v>332</v>
      </c>
      <c r="C39" s="356">
        <v>1200.4459999999999</v>
      </c>
      <c r="D39" s="350">
        <v>106</v>
      </c>
      <c r="E39" s="350">
        <v>0</v>
      </c>
      <c r="F39" s="349">
        <v>750</v>
      </c>
      <c r="G39" s="349">
        <v>0</v>
      </c>
      <c r="H39" s="349">
        <v>340.62599999999998</v>
      </c>
      <c r="I39" s="349">
        <v>3.82</v>
      </c>
      <c r="J39" s="349">
        <v>0</v>
      </c>
      <c r="K39" s="340" t="s">
        <v>334</v>
      </c>
      <c r="M39" s="263"/>
      <c r="N39" s="263"/>
    </row>
    <row r="40" spans="1:14" x14ac:dyDescent="0.45">
      <c r="A40" s="42"/>
      <c r="B40" s="340" t="s">
        <v>199</v>
      </c>
      <c r="C40" s="356">
        <v>1006.4194200000001</v>
      </c>
      <c r="D40" s="350">
        <v>0</v>
      </c>
      <c r="E40" s="350">
        <v>0</v>
      </c>
      <c r="F40" s="349">
        <v>0</v>
      </c>
      <c r="G40" s="349">
        <v>0</v>
      </c>
      <c r="H40" s="349">
        <v>242.41764999999998</v>
      </c>
      <c r="I40" s="349">
        <v>764.00176999999996</v>
      </c>
      <c r="J40" s="349">
        <v>0</v>
      </c>
      <c r="K40" s="340" t="s">
        <v>200</v>
      </c>
      <c r="M40" s="263"/>
      <c r="N40" s="263"/>
    </row>
    <row r="41" spans="1:14" x14ac:dyDescent="0.45">
      <c r="A41" s="42"/>
      <c r="B41" s="340" t="s">
        <v>234</v>
      </c>
      <c r="C41" s="356">
        <v>990.31659000000002</v>
      </c>
      <c r="D41" s="350">
        <v>-41</v>
      </c>
      <c r="E41" s="350">
        <v>17</v>
      </c>
      <c r="F41" s="349">
        <v>188.06658999999999</v>
      </c>
      <c r="G41" s="349">
        <v>40</v>
      </c>
      <c r="H41" s="349">
        <v>0</v>
      </c>
      <c r="I41" s="349">
        <v>786.25</v>
      </c>
      <c r="J41" s="349">
        <v>0</v>
      </c>
      <c r="K41" s="340" t="s">
        <v>235</v>
      </c>
      <c r="M41" s="263"/>
      <c r="N41" s="263"/>
    </row>
    <row r="42" spans="1:14" x14ac:dyDescent="0.45">
      <c r="A42" s="42"/>
      <c r="B42" s="340" t="s">
        <v>254</v>
      </c>
      <c r="C42" s="356">
        <v>601.86400000000003</v>
      </c>
      <c r="D42" s="350">
        <v>0</v>
      </c>
      <c r="E42" s="350">
        <v>0</v>
      </c>
      <c r="F42" s="349">
        <v>0</v>
      </c>
      <c r="G42" s="349">
        <v>0</v>
      </c>
      <c r="H42" s="349">
        <v>149.864</v>
      </c>
      <c r="I42" s="349">
        <v>452</v>
      </c>
      <c r="J42" s="349">
        <v>0</v>
      </c>
      <c r="K42" s="340" t="s">
        <v>254</v>
      </c>
      <c r="M42" s="263"/>
      <c r="N42" s="263"/>
    </row>
    <row r="43" spans="1:14" x14ac:dyDescent="0.45">
      <c r="A43" s="42"/>
      <c r="B43" s="340" t="s">
        <v>223</v>
      </c>
      <c r="C43" s="356">
        <v>580.95242999999994</v>
      </c>
      <c r="D43" s="350">
        <v>0</v>
      </c>
      <c r="E43" s="350">
        <v>0</v>
      </c>
      <c r="F43" s="349">
        <v>228.06032999999999</v>
      </c>
      <c r="G43" s="349">
        <v>125</v>
      </c>
      <c r="H43" s="349">
        <v>219.41</v>
      </c>
      <c r="I43" s="349">
        <v>8.4821000000000009</v>
      </c>
      <c r="J43" s="349">
        <v>0</v>
      </c>
      <c r="K43" s="340" t="s">
        <v>223</v>
      </c>
      <c r="M43" s="263"/>
      <c r="N43" s="263"/>
    </row>
    <row r="44" spans="1:14" x14ac:dyDescent="0.45">
      <c r="A44" s="42"/>
      <c r="B44" s="340" t="s">
        <v>284</v>
      </c>
      <c r="C44" s="356">
        <v>526.99300000000005</v>
      </c>
      <c r="D44" s="349">
        <v>0</v>
      </c>
      <c r="E44" s="350">
        <v>0</v>
      </c>
      <c r="F44" s="349">
        <v>20</v>
      </c>
      <c r="G44" s="349">
        <v>0</v>
      </c>
      <c r="H44" s="349">
        <v>0</v>
      </c>
      <c r="I44" s="349">
        <v>506.99299999999999</v>
      </c>
      <c r="J44" s="349">
        <v>0</v>
      </c>
      <c r="K44" s="101" t="s">
        <v>285</v>
      </c>
      <c r="M44" s="263"/>
      <c r="N44" s="263"/>
    </row>
    <row r="45" spans="1:14" x14ac:dyDescent="0.45">
      <c r="A45" s="42"/>
      <c r="B45" s="340" t="s">
        <v>282</v>
      </c>
      <c r="C45" s="356">
        <v>476.67892999999998</v>
      </c>
      <c r="D45" s="350">
        <v>8.1980000000000004</v>
      </c>
      <c r="E45" s="350">
        <v>0</v>
      </c>
      <c r="F45" s="349">
        <v>0</v>
      </c>
      <c r="G45" s="349">
        <v>15.151110000000001</v>
      </c>
      <c r="H45" s="349">
        <v>100</v>
      </c>
      <c r="I45" s="349">
        <v>353.32981999999998</v>
      </c>
      <c r="J45" s="349">
        <v>0</v>
      </c>
      <c r="K45" s="340" t="s">
        <v>283</v>
      </c>
      <c r="M45" s="263"/>
      <c r="N45" s="263"/>
    </row>
    <row r="46" spans="1:14" x14ac:dyDescent="0.45">
      <c r="A46" s="42"/>
      <c r="B46" s="340" t="s">
        <v>259</v>
      </c>
      <c r="C46" s="356">
        <v>476.49576000000002</v>
      </c>
      <c r="D46" s="350">
        <v>0</v>
      </c>
      <c r="E46" s="350">
        <v>0</v>
      </c>
      <c r="F46" s="349">
        <v>0</v>
      </c>
      <c r="G46" s="349">
        <v>0</v>
      </c>
      <c r="H46" s="349">
        <v>393.09575999999998</v>
      </c>
      <c r="I46" s="349">
        <v>83.4</v>
      </c>
      <c r="J46" s="349">
        <v>0</v>
      </c>
      <c r="K46" s="340" t="s">
        <v>260</v>
      </c>
      <c r="M46" s="263"/>
      <c r="N46" s="263"/>
    </row>
    <row r="47" spans="1:14" x14ac:dyDescent="0.45">
      <c r="A47" s="42"/>
      <c r="B47" s="340" t="s">
        <v>442</v>
      </c>
      <c r="C47" s="356">
        <v>450.57222999999999</v>
      </c>
      <c r="D47" s="350">
        <v>450.57222999999999</v>
      </c>
      <c r="E47" s="350">
        <v>0</v>
      </c>
      <c r="F47" s="349">
        <v>0</v>
      </c>
      <c r="G47" s="349">
        <v>0</v>
      </c>
      <c r="H47" s="349">
        <v>0</v>
      </c>
      <c r="I47" s="349">
        <v>0</v>
      </c>
      <c r="J47" s="349">
        <v>0</v>
      </c>
      <c r="K47" s="340" t="s">
        <v>443</v>
      </c>
      <c r="M47" s="263"/>
      <c r="N47" s="263"/>
    </row>
    <row r="48" spans="1:14" ht="15.75" thickBot="1" x14ac:dyDescent="0.5">
      <c r="A48" s="42"/>
      <c r="B48" s="333" t="s">
        <v>448</v>
      </c>
      <c r="C48" s="360">
        <v>1921.5915300000311</v>
      </c>
      <c r="D48" s="360">
        <v>22.5</v>
      </c>
      <c r="E48" s="360">
        <v>343.47075000000001</v>
      </c>
      <c r="F48" s="360">
        <v>225.2</v>
      </c>
      <c r="G48" s="364">
        <v>-2904.4630000000002</v>
      </c>
      <c r="H48" s="360">
        <v>2221.8331600000038</v>
      </c>
      <c r="I48" s="360">
        <v>2013.0506200000048</v>
      </c>
      <c r="J48" s="361">
        <v>0</v>
      </c>
      <c r="K48" s="333" t="s">
        <v>451</v>
      </c>
      <c r="M48" s="263"/>
      <c r="N48" s="263"/>
    </row>
    <row r="49" spans="1:14" ht="15.75" thickBot="1" x14ac:dyDescent="0.5">
      <c r="A49" s="42"/>
      <c r="B49" s="341" t="s">
        <v>279</v>
      </c>
      <c r="C49" s="358">
        <v>473940.08236</v>
      </c>
      <c r="D49" s="342">
        <v>14313.74591</v>
      </c>
      <c r="E49" s="342">
        <v>10692.295990000001</v>
      </c>
      <c r="F49" s="342">
        <v>78703.632229999988</v>
      </c>
      <c r="G49" s="357">
        <v>151893.36732000005</v>
      </c>
      <c r="H49" s="342">
        <v>62182.150950000003</v>
      </c>
      <c r="I49" s="343">
        <v>156154.88996</v>
      </c>
      <c r="J49" s="393">
        <v>0</v>
      </c>
      <c r="K49" s="109" t="s">
        <v>280</v>
      </c>
      <c r="M49" s="263"/>
      <c r="N49" s="263"/>
    </row>
    <row r="50" spans="1:14" x14ac:dyDescent="0.45">
      <c r="A50" s="42"/>
      <c r="B50" s="26" t="s">
        <v>168</v>
      </c>
      <c r="C50" s="27"/>
      <c r="D50" s="27"/>
      <c r="E50" s="23"/>
      <c r="F50" s="23"/>
      <c r="G50" s="23"/>
      <c r="H50" s="22"/>
      <c r="I50" s="22"/>
      <c r="J50" s="347" t="s">
        <v>169</v>
      </c>
      <c r="K50" s="28"/>
      <c r="M50" s="263"/>
      <c r="N50" s="263"/>
    </row>
    <row r="51" spans="1:14" ht="52.5" customHeight="1" x14ac:dyDescent="0.45">
      <c r="A51" s="42"/>
      <c r="B51" s="467" t="s">
        <v>460</v>
      </c>
      <c r="C51" s="467"/>
      <c r="D51" s="344"/>
      <c r="E51" s="24"/>
      <c r="F51" s="24"/>
      <c r="G51" s="24"/>
      <c r="H51" s="24"/>
      <c r="I51" s="24"/>
      <c r="J51" s="495" t="s">
        <v>452</v>
      </c>
      <c r="K51" s="495"/>
      <c r="M51" s="263"/>
      <c r="N51" s="263"/>
    </row>
    <row r="52" spans="1:14" x14ac:dyDescent="0.45">
      <c r="A52" s="42"/>
      <c r="B52" s="467" t="s">
        <v>454</v>
      </c>
      <c r="C52" s="467"/>
      <c r="D52" s="345"/>
      <c r="E52" s="345"/>
      <c r="F52" s="44"/>
      <c r="G52" s="45"/>
      <c r="H52" s="45"/>
      <c r="I52" s="45"/>
      <c r="J52" s="467" t="s">
        <v>453</v>
      </c>
      <c r="K52" s="467"/>
      <c r="M52" s="263"/>
      <c r="N52" s="263"/>
    </row>
    <row r="53" spans="1:14" ht="51.75" customHeight="1" x14ac:dyDescent="0.45">
      <c r="A53" s="42"/>
      <c r="B53" s="467"/>
      <c r="C53" s="467"/>
      <c r="D53" s="46"/>
      <c r="E53" s="46"/>
      <c r="F53" s="46"/>
      <c r="G53" s="46"/>
      <c r="H53" s="46"/>
      <c r="I53" s="46"/>
      <c r="J53" s="467"/>
      <c r="K53" s="467"/>
      <c r="M53" s="263"/>
      <c r="N53" s="263"/>
    </row>
    <row r="54" spans="1:14" x14ac:dyDescent="0.45">
      <c r="A54" s="42"/>
      <c r="C54" s="309"/>
      <c r="M54" s="263"/>
      <c r="N54" s="263"/>
    </row>
    <row r="55" spans="1:14" x14ac:dyDescent="0.45">
      <c r="A55" s="42"/>
      <c r="M55" s="263"/>
      <c r="N55" s="263"/>
    </row>
    <row r="56" spans="1:14" x14ac:dyDescent="0.45">
      <c r="A56" s="42"/>
      <c r="C56" s="309"/>
      <c r="D56" s="309"/>
      <c r="E56" s="309"/>
      <c r="F56" s="309"/>
      <c r="G56" s="309"/>
      <c r="H56" s="309"/>
      <c r="I56" s="309"/>
      <c r="J56" s="309"/>
      <c r="M56" s="263"/>
      <c r="N56" s="263"/>
    </row>
    <row r="57" spans="1:14" x14ac:dyDescent="0.45">
      <c r="A57" s="42"/>
      <c r="C57" s="309"/>
      <c r="D57" s="309"/>
      <c r="E57" s="309"/>
      <c r="F57" s="309"/>
      <c r="G57" s="309"/>
      <c r="H57" s="309"/>
      <c r="I57" s="309"/>
      <c r="J57" s="309"/>
      <c r="M57" s="263"/>
      <c r="N57" s="263"/>
    </row>
    <row r="58" spans="1:14" x14ac:dyDescent="0.45">
      <c r="A58" s="42"/>
      <c r="C58" s="309"/>
      <c r="D58" s="309"/>
      <c r="E58" s="309"/>
      <c r="F58" s="309"/>
      <c r="G58" s="309"/>
      <c r="H58" s="309"/>
      <c r="I58" s="309"/>
      <c r="J58" s="309"/>
      <c r="M58" s="263"/>
      <c r="N58" s="263"/>
    </row>
    <row r="59" spans="1:14" x14ac:dyDescent="0.45">
      <c r="A59" s="42"/>
      <c r="M59" s="263"/>
      <c r="N59" s="263"/>
    </row>
    <row r="60" spans="1:14" x14ac:dyDescent="0.45">
      <c r="A60" s="42"/>
      <c r="M60" s="263"/>
      <c r="N60" s="263"/>
    </row>
    <row r="61" spans="1:14" x14ac:dyDescent="0.45">
      <c r="A61" s="42"/>
    </row>
    <row r="62" spans="1:14" x14ac:dyDescent="0.45">
      <c r="C62" s="309"/>
      <c r="D62" s="309"/>
      <c r="E62" s="309"/>
      <c r="F62" s="309"/>
      <c r="G62" s="309"/>
      <c r="H62" s="309"/>
      <c r="I62" s="309"/>
      <c r="J62" s="309"/>
    </row>
    <row r="63" spans="1:14" x14ac:dyDescent="0.45">
      <c r="A63" s="42"/>
    </row>
    <row r="64" spans="1:14" x14ac:dyDescent="0.45">
      <c r="A64" s="42"/>
    </row>
    <row r="65" spans="1:1" ht="15.75" customHeight="1" x14ac:dyDescent="0.45">
      <c r="A65" s="42"/>
    </row>
    <row r="66" spans="1:1" x14ac:dyDescent="0.45">
      <c r="A66" s="42"/>
    </row>
    <row r="67" spans="1:1" x14ac:dyDescent="0.45">
      <c r="A67" s="42"/>
    </row>
    <row r="68" spans="1:1" x14ac:dyDescent="0.45">
      <c r="A68" s="42"/>
    </row>
    <row r="69" spans="1:1" x14ac:dyDescent="0.45">
      <c r="A69" s="42"/>
    </row>
    <row r="70" spans="1:1" x14ac:dyDescent="0.45">
      <c r="A70" s="42"/>
    </row>
    <row r="71" spans="1:1" x14ac:dyDescent="0.45">
      <c r="A71" s="42"/>
    </row>
    <row r="72" spans="1:1" x14ac:dyDescent="0.45">
      <c r="A72" s="42"/>
    </row>
    <row r="73" spans="1:1" ht="48" customHeight="1" x14ac:dyDescent="0.45">
      <c r="A73" s="42"/>
    </row>
    <row r="74" spans="1:1" ht="15.75" customHeight="1" x14ac:dyDescent="0.45">
      <c r="A74" s="42"/>
    </row>
    <row r="75" spans="1:1" ht="46.5" customHeight="1" x14ac:dyDescent="0.45">
      <c r="A75" s="42"/>
    </row>
    <row r="76" spans="1:1" x14ac:dyDescent="0.45">
      <c r="A76" s="42"/>
    </row>
    <row r="77" spans="1:1" x14ac:dyDescent="0.45">
      <c r="A77" s="42"/>
    </row>
    <row r="78" spans="1:1" x14ac:dyDescent="0.45">
      <c r="A78" s="42"/>
    </row>
    <row r="79" spans="1:1" x14ac:dyDescent="0.45">
      <c r="A79" s="42"/>
    </row>
    <row r="80" spans="1:1" x14ac:dyDescent="0.45">
      <c r="A80" s="42"/>
    </row>
    <row r="81" spans="1:1" x14ac:dyDescent="0.45">
      <c r="A81" s="42"/>
    </row>
    <row r="82" spans="1:1" x14ac:dyDescent="0.45">
      <c r="A82" s="42"/>
    </row>
    <row r="83" spans="1:1" x14ac:dyDescent="0.45">
      <c r="A83" s="42"/>
    </row>
    <row r="84" spans="1:1" x14ac:dyDescent="0.45">
      <c r="A84" s="42"/>
    </row>
  </sheetData>
  <mergeCells count="18">
    <mergeCell ref="H4:K4"/>
    <mergeCell ref="G6:J6"/>
    <mergeCell ref="K6:K8"/>
    <mergeCell ref="J7:J8"/>
    <mergeCell ref="B51:C51"/>
    <mergeCell ref="J51:K51"/>
    <mergeCell ref="B4:D4"/>
    <mergeCell ref="B52:C53"/>
    <mergeCell ref="G7:G8"/>
    <mergeCell ref="H7:H8"/>
    <mergeCell ref="I7:I8"/>
    <mergeCell ref="J52:K53"/>
    <mergeCell ref="B6:B8"/>
    <mergeCell ref="C6:C8"/>
    <mergeCell ref="D6:F6"/>
    <mergeCell ref="D7:D8"/>
    <mergeCell ref="E7:E8"/>
    <mergeCell ref="F7:F8"/>
  </mergeCells>
  <pageMargins left="0.7" right="0.7" top="0.75" bottom="0.75" header="0.3" footer="0.3"/>
  <pageSetup scale="4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3:S86"/>
  <sheetViews>
    <sheetView topLeftCell="J1" zoomScale="85" zoomScaleNormal="85" workbookViewId="0">
      <selection activeCell="M76" sqref="M76:N76"/>
    </sheetView>
  </sheetViews>
  <sheetFormatPr defaultColWidth="8.86328125" defaultRowHeight="14.25" x14ac:dyDescent="0.45"/>
  <cols>
    <col min="2" max="2" width="39.86328125" customWidth="1"/>
    <col min="3" max="3" width="20" bestFit="1" customWidth="1"/>
    <col min="4" max="4" width="18.1328125" bestFit="1" customWidth="1"/>
    <col min="5" max="5" width="20" bestFit="1" customWidth="1"/>
    <col min="6" max="6" width="18.1328125" bestFit="1" customWidth="1"/>
    <col min="7" max="7" width="20" bestFit="1" customWidth="1"/>
    <col min="8" max="8" width="18.1328125" bestFit="1" customWidth="1"/>
    <col min="9" max="9" width="20" bestFit="1" customWidth="1"/>
    <col min="10" max="10" width="18.1328125" bestFit="1" customWidth="1"/>
    <col min="11" max="12" width="18.1328125" customWidth="1"/>
    <col min="13" max="14" width="20" bestFit="1" customWidth="1"/>
    <col min="15" max="15" width="41" customWidth="1"/>
  </cols>
  <sheetData>
    <row r="3" spans="2:15" ht="14.65" thickBot="1" x14ac:dyDescent="0.5"/>
    <row r="4" spans="2:15" s="294" customFormat="1" ht="43.5" customHeight="1" thickBot="1" x14ac:dyDescent="0.5">
      <c r="B4" s="292" t="s">
        <v>461</v>
      </c>
      <c r="C4" s="293"/>
      <c r="D4" s="293"/>
      <c r="E4" s="293"/>
      <c r="F4" s="293"/>
      <c r="G4" s="293"/>
      <c r="H4" s="293"/>
      <c r="O4" s="292" t="s">
        <v>491</v>
      </c>
    </row>
    <row r="7" spans="2:15" ht="14.65" thickBot="1" x14ac:dyDescent="0.5"/>
    <row r="8" spans="2:15" ht="16.5" customHeight="1" thickBot="1" x14ac:dyDescent="0.5">
      <c r="B8" s="475" t="s">
        <v>359</v>
      </c>
      <c r="C8" s="496">
        <v>2019</v>
      </c>
      <c r="D8" s="497"/>
      <c r="E8" s="496">
        <v>2020</v>
      </c>
      <c r="F8" s="497"/>
      <c r="G8" s="496">
        <v>2021</v>
      </c>
      <c r="H8" s="497"/>
      <c r="I8" s="496">
        <v>2022</v>
      </c>
      <c r="J8" s="497"/>
      <c r="K8" s="496">
        <v>2023</v>
      </c>
      <c r="L8" s="497"/>
      <c r="M8" s="496">
        <v>2024</v>
      </c>
      <c r="N8" s="497"/>
      <c r="O8" s="475" t="s">
        <v>360</v>
      </c>
    </row>
    <row r="9" spans="2:15" ht="15" customHeight="1" x14ac:dyDescent="0.45">
      <c r="B9" s="476"/>
      <c r="C9" s="496" t="s">
        <v>361</v>
      </c>
      <c r="D9" s="499" t="s">
        <v>362</v>
      </c>
      <c r="E9" s="496" t="s">
        <v>361</v>
      </c>
      <c r="F9" s="499" t="s">
        <v>362</v>
      </c>
      <c r="G9" s="496" t="s">
        <v>361</v>
      </c>
      <c r="H9" s="499" t="s">
        <v>362</v>
      </c>
      <c r="I9" s="475" t="s">
        <v>361</v>
      </c>
      <c r="J9" s="475" t="s">
        <v>362</v>
      </c>
      <c r="K9" s="475" t="s">
        <v>361</v>
      </c>
      <c r="L9" s="475" t="s">
        <v>362</v>
      </c>
      <c r="M9" s="475" t="s">
        <v>361</v>
      </c>
      <c r="N9" s="475" t="s">
        <v>362</v>
      </c>
      <c r="O9" s="502"/>
    </row>
    <row r="10" spans="2:15" ht="15.75" customHeight="1" thickBot="1" x14ac:dyDescent="0.5">
      <c r="B10" s="477"/>
      <c r="C10" s="498"/>
      <c r="D10" s="500"/>
      <c r="E10" s="498"/>
      <c r="F10" s="500"/>
      <c r="G10" s="498"/>
      <c r="H10" s="500"/>
      <c r="I10" s="476"/>
      <c r="J10" s="476"/>
      <c r="K10" s="476"/>
      <c r="L10" s="476"/>
      <c r="M10" s="476"/>
      <c r="N10" s="476"/>
      <c r="O10" s="503"/>
    </row>
    <row r="11" spans="2:15" ht="15.4" x14ac:dyDescent="0.45">
      <c r="B11" s="233" t="s">
        <v>282</v>
      </c>
      <c r="C11" s="295">
        <v>29957.15524</v>
      </c>
      <c r="D11" s="296">
        <v>20187.579260000002</v>
      </c>
      <c r="E11" s="295">
        <v>23172.754140000001</v>
      </c>
      <c r="F11" s="296">
        <v>14427.13969</v>
      </c>
      <c r="G11" s="414">
        <v>37271.726159999998</v>
      </c>
      <c r="H11" s="295">
        <v>15326.213740000001</v>
      </c>
      <c r="I11" s="296">
        <v>51934.07043</v>
      </c>
      <c r="J11" s="296">
        <v>28510.456129999999</v>
      </c>
      <c r="K11" s="296">
        <v>60768.364529999999</v>
      </c>
      <c r="L11" s="296">
        <v>36037.407890000002</v>
      </c>
      <c r="M11" s="296">
        <v>75671.234120000008</v>
      </c>
      <c r="N11" s="296">
        <v>41338.882429999998</v>
      </c>
      <c r="O11" s="215" t="s">
        <v>283</v>
      </c>
    </row>
    <row r="12" spans="2:15" ht="15.4" x14ac:dyDescent="0.45">
      <c r="B12" s="234" t="s">
        <v>259</v>
      </c>
      <c r="C12" s="297">
        <v>3357.05591</v>
      </c>
      <c r="D12" s="298">
        <v>245.15428</v>
      </c>
      <c r="E12" s="297">
        <v>883.36666000000002</v>
      </c>
      <c r="F12" s="298">
        <v>251.51886999999999</v>
      </c>
      <c r="G12" s="413">
        <v>1930.1966200000002</v>
      </c>
      <c r="H12" s="297">
        <v>932.61986000000002</v>
      </c>
      <c r="I12" s="298">
        <v>4868.5771199999999</v>
      </c>
      <c r="J12" s="298">
        <v>308.23552000000001</v>
      </c>
      <c r="K12" s="298">
        <v>6578.6718899999996</v>
      </c>
      <c r="L12" s="298">
        <v>317.50716999999997</v>
      </c>
      <c r="M12" s="298">
        <v>9245.8986700000005</v>
      </c>
      <c r="N12" s="298">
        <v>974.62251000000003</v>
      </c>
      <c r="O12" s="299" t="s">
        <v>260</v>
      </c>
    </row>
    <row r="13" spans="2:15" ht="15.4" x14ac:dyDescent="0.45">
      <c r="B13" s="234" t="s">
        <v>213</v>
      </c>
      <c r="C13" s="297">
        <v>21554.2857</v>
      </c>
      <c r="D13" s="298">
        <v>20121.2143</v>
      </c>
      <c r="E13" s="297">
        <v>12722.232759999999</v>
      </c>
      <c r="F13" s="298">
        <v>9929.5421099999985</v>
      </c>
      <c r="G13" s="413">
        <v>27490.807870000001</v>
      </c>
      <c r="H13" s="297">
        <v>9514.1062300000012</v>
      </c>
      <c r="I13" s="298">
        <v>45539.370359549583</v>
      </c>
      <c r="J13" s="298">
        <v>13705.29702</v>
      </c>
      <c r="K13" s="298">
        <v>50276.578679999999</v>
      </c>
      <c r="L13" s="298">
        <v>13455.57245</v>
      </c>
      <c r="M13" s="298">
        <v>47684.524579999998</v>
      </c>
      <c r="N13" s="298">
        <v>14359.88255</v>
      </c>
      <c r="O13" s="299" t="s">
        <v>214</v>
      </c>
    </row>
    <row r="14" spans="2:15" ht="15.4" x14ac:dyDescent="0.45">
      <c r="B14" s="234" t="s">
        <v>363</v>
      </c>
      <c r="C14" s="297">
        <v>1697.3585500000002</v>
      </c>
      <c r="D14" s="298">
        <v>1831.9973799999998</v>
      </c>
      <c r="E14" s="297">
        <v>338.03654</v>
      </c>
      <c r="F14" s="298">
        <v>401.44415999999995</v>
      </c>
      <c r="G14" s="413">
        <v>925.16572999999994</v>
      </c>
      <c r="H14" s="297">
        <v>131.64149</v>
      </c>
      <c r="I14" s="298">
        <v>1830.6646499999999</v>
      </c>
      <c r="J14" s="298">
        <v>59.860889999999998</v>
      </c>
      <c r="K14" s="298">
        <v>4040.82116</v>
      </c>
      <c r="L14" s="298">
        <v>114.32615</v>
      </c>
      <c r="M14" s="298">
        <v>15176.668960000001</v>
      </c>
      <c r="N14" s="298">
        <v>729.41637000000003</v>
      </c>
      <c r="O14" s="299" t="s">
        <v>198</v>
      </c>
    </row>
    <row r="15" spans="2:15" ht="15.4" x14ac:dyDescent="0.45">
      <c r="B15" s="234" t="s">
        <v>236</v>
      </c>
      <c r="C15" s="297">
        <v>16394.46213</v>
      </c>
      <c r="D15" s="298">
        <v>14333.7196</v>
      </c>
      <c r="E15" s="297">
        <v>6824.3616300000003</v>
      </c>
      <c r="F15" s="298">
        <v>8498.3099899999997</v>
      </c>
      <c r="G15" s="413">
        <v>11101.505660000001</v>
      </c>
      <c r="H15" s="297">
        <v>7028.20399</v>
      </c>
      <c r="I15" s="298">
        <v>22985.30146387469</v>
      </c>
      <c r="J15" s="298">
        <v>7802.0662300000004</v>
      </c>
      <c r="K15" s="298">
        <v>26711.966250000001</v>
      </c>
      <c r="L15" s="298">
        <v>8396.6366600000001</v>
      </c>
      <c r="M15" s="298">
        <v>22204.269223755</v>
      </c>
      <c r="N15" s="298">
        <v>9675.1736754722406</v>
      </c>
      <c r="O15" s="299" t="s">
        <v>237</v>
      </c>
    </row>
    <row r="16" spans="2:15" ht="15.4" x14ac:dyDescent="0.45">
      <c r="B16" s="234" t="s">
        <v>267</v>
      </c>
      <c r="C16" s="297">
        <v>13239.789699999999</v>
      </c>
      <c r="D16" s="298">
        <v>158.21129000000002</v>
      </c>
      <c r="E16" s="297">
        <v>4114.3254800000004</v>
      </c>
      <c r="F16" s="298">
        <v>827.18249000000003</v>
      </c>
      <c r="G16" s="413">
        <v>4435.0381699999998</v>
      </c>
      <c r="H16" s="297">
        <v>449.15010999999998</v>
      </c>
      <c r="I16" s="298">
        <v>8412.9941400000007</v>
      </c>
      <c r="J16" s="298">
        <v>292.24507</v>
      </c>
      <c r="K16" s="298">
        <v>9908.0885199999993</v>
      </c>
      <c r="L16" s="298">
        <v>701.40915000000007</v>
      </c>
      <c r="M16" s="298">
        <v>7736.9244600000002</v>
      </c>
      <c r="N16" s="298">
        <v>681.05818999999997</v>
      </c>
      <c r="O16" s="299" t="s">
        <v>268</v>
      </c>
    </row>
    <row r="17" spans="2:15" ht="15.4" x14ac:dyDescent="0.45">
      <c r="B17" s="234" t="s">
        <v>221</v>
      </c>
      <c r="C17" s="297">
        <v>105774.67229</v>
      </c>
      <c r="D17" s="298">
        <v>28246.550159999999</v>
      </c>
      <c r="E17" s="297">
        <v>31279.117569999999</v>
      </c>
      <c r="F17" s="298">
        <v>24575.511280000002</v>
      </c>
      <c r="G17" s="413">
        <v>110783.24704999999</v>
      </c>
      <c r="H17" s="297">
        <v>29500.801339999998</v>
      </c>
      <c r="I17" s="298">
        <v>124320.20653</v>
      </c>
      <c r="J17" s="298">
        <v>47778.982560000004</v>
      </c>
      <c r="K17" s="298">
        <v>150821.69603999998</v>
      </c>
      <c r="L17" s="298">
        <v>46874.379719999997</v>
      </c>
      <c r="M17" s="298">
        <v>146560.18306000001</v>
      </c>
      <c r="N17" s="298">
        <v>52874.500110000001</v>
      </c>
      <c r="O17" s="299" t="s">
        <v>222</v>
      </c>
    </row>
    <row r="18" spans="2:15" ht="15.4" x14ac:dyDescent="0.45">
      <c r="B18" s="234" t="s">
        <v>364</v>
      </c>
      <c r="C18" s="297">
        <v>551.83715000000007</v>
      </c>
      <c r="D18" s="298">
        <v>219.79247000000001</v>
      </c>
      <c r="E18" s="297">
        <v>85.965320000000006</v>
      </c>
      <c r="F18" s="298">
        <v>269.19061999999997</v>
      </c>
      <c r="G18" s="413">
        <v>475.19453999999996</v>
      </c>
      <c r="H18" s="297">
        <v>328.42734999999999</v>
      </c>
      <c r="I18" s="298">
        <v>754.6155</v>
      </c>
      <c r="J18" s="298">
        <v>668.98446999999999</v>
      </c>
      <c r="K18" s="298">
        <v>1199.826</v>
      </c>
      <c r="L18" s="298">
        <v>626.97318000000007</v>
      </c>
      <c r="M18" s="298">
        <v>1481.05467</v>
      </c>
      <c r="N18" s="298">
        <v>725.92925000000002</v>
      </c>
      <c r="O18" s="299" t="s">
        <v>364</v>
      </c>
    </row>
    <row r="19" spans="2:15" ht="15.4" x14ac:dyDescent="0.45">
      <c r="B19" s="234" t="s">
        <v>276</v>
      </c>
      <c r="C19" s="297">
        <v>4936.8841900000007</v>
      </c>
      <c r="D19" s="298">
        <v>3064.2018700000003</v>
      </c>
      <c r="E19" s="297">
        <v>2952.6252300000001</v>
      </c>
      <c r="F19" s="298">
        <v>2509.2573600000001</v>
      </c>
      <c r="G19" s="413">
        <v>7892.08151</v>
      </c>
      <c r="H19" s="297">
        <v>3540.6736900000001</v>
      </c>
      <c r="I19" s="298">
        <v>19848.130980495029</v>
      </c>
      <c r="J19" s="298">
        <v>9311.3651799999989</v>
      </c>
      <c r="K19" s="298">
        <v>19049.494039999998</v>
      </c>
      <c r="L19" s="298">
        <v>9068.8683099999998</v>
      </c>
      <c r="M19" s="298">
        <v>25983.606239999997</v>
      </c>
      <c r="N19" s="298">
        <v>11452.48688</v>
      </c>
      <c r="O19" s="299" t="s">
        <v>277</v>
      </c>
    </row>
    <row r="20" spans="2:15" ht="15.4" x14ac:dyDescent="0.45">
      <c r="B20" s="234" t="s">
        <v>512</v>
      </c>
      <c r="C20" s="297">
        <v>19421.152750000001</v>
      </c>
      <c r="D20" s="298">
        <v>11185.032090000001</v>
      </c>
      <c r="E20" s="297">
        <v>6163.3159299999998</v>
      </c>
      <c r="F20" s="298">
        <v>8870.4955500000015</v>
      </c>
      <c r="G20" s="413">
        <v>17224.621649999997</v>
      </c>
      <c r="H20" s="297">
        <v>6574.9009900000001</v>
      </c>
      <c r="I20" s="298">
        <v>37930.90818173295</v>
      </c>
      <c r="J20" s="298">
        <v>17569.888559999999</v>
      </c>
      <c r="K20" s="298">
        <v>28239.916850000001</v>
      </c>
      <c r="L20" s="298">
        <v>6843.1832000000004</v>
      </c>
      <c r="M20" s="298">
        <v>28981.160260000001</v>
      </c>
      <c r="N20" s="298">
        <v>9269.2265299999999</v>
      </c>
      <c r="O20" s="299" t="s">
        <v>249</v>
      </c>
    </row>
    <row r="21" spans="2:15" ht="15.4" x14ac:dyDescent="0.45">
      <c r="B21" s="234" t="s">
        <v>269</v>
      </c>
      <c r="C21" s="297">
        <v>13096.479529999999</v>
      </c>
      <c r="D21" s="298">
        <v>3481.3471</v>
      </c>
      <c r="E21" s="297">
        <v>9411.5418200000004</v>
      </c>
      <c r="F21" s="298">
        <v>2612.99593</v>
      </c>
      <c r="G21" s="413">
        <v>32248.244180000002</v>
      </c>
      <c r="H21" s="297">
        <v>10454.636550000001</v>
      </c>
      <c r="I21" s="298">
        <v>95587.507586281208</v>
      </c>
      <c r="J21" s="298">
        <v>16513.067029999998</v>
      </c>
      <c r="K21" s="298">
        <v>70858.408900000009</v>
      </c>
      <c r="L21" s="298">
        <v>39285.938159999998</v>
      </c>
      <c r="M21" s="298">
        <v>64679.86346</v>
      </c>
      <c r="N21" s="298">
        <v>15436.056909999999</v>
      </c>
      <c r="O21" s="299" t="s">
        <v>270</v>
      </c>
    </row>
    <row r="22" spans="2:15" ht="15.4" x14ac:dyDescent="0.45">
      <c r="B22" s="234" t="s">
        <v>358</v>
      </c>
      <c r="C22" s="297">
        <v>5100.4703499999996</v>
      </c>
      <c r="D22" s="298">
        <v>87.976060000000004</v>
      </c>
      <c r="E22" s="297">
        <v>2078.8508400000001</v>
      </c>
      <c r="F22" s="298">
        <v>1449.5488</v>
      </c>
      <c r="G22" s="413">
        <v>4289.81729</v>
      </c>
      <c r="H22" s="297">
        <v>351.69123999999999</v>
      </c>
      <c r="I22" s="298">
        <v>1902.2200500000001</v>
      </c>
      <c r="J22" s="298">
        <v>701.68661999999995</v>
      </c>
      <c r="K22" s="298">
        <v>6141.06736</v>
      </c>
      <c r="L22" s="298">
        <v>396.51101</v>
      </c>
      <c r="M22" s="298">
        <v>322.02042</v>
      </c>
      <c r="N22" s="298">
        <v>109.95715</v>
      </c>
      <c r="O22" s="299" t="s">
        <v>242</v>
      </c>
    </row>
    <row r="23" spans="2:15" ht="15.4" x14ac:dyDescent="0.45">
      <c r="B23" s="234" t="s">
        <v>230</v>
      </c>
      <c r="C23" s="297">
        <v>2610.9982599999998</v>
      </c>
      <c r="D23" s="298">
        <v>1118.9829</v>
      </c>
      <c r="E23" s="297">
        <v>1324.8447800000001</v>
      </c>
      <c r="F23" s="298">
        <v>1799.79916</v>
      </c>
      <c r="G23" s="413">
        <v>5120.7893400000003</v>
      </c>
      <c r="H23" s="297">
        <v>1261.1027099999999</v>
      </c>
      <c r="I23" s="298">
        <v>8781.4019540981117</v>
      </c>
      <c r="J23" s="298">
        <v>2719.3792999999996</v>
      </c>
      <c r="K23" s="298">
        <v>12381.464900000001</v>
      </c>
      <c r="L23" s="298">
        <v>2686.7974700000004</v>
      </c>
      <c r="M23" s="298">
        <v>9954.3400500000007</v>
      </c>
      <c r="N23" s="298">
        <v>1340.6309799999999</v>
      </c>
      <c r="O23" s="299" t="s">
        <v>231</v>
      </c>
    </row>
    <row r="24" spans="2:15" ht="15.4" x14ac:dyDescent="0.45">
      <c r="B24" s="234" t="s">
        <v>286</v>
      </c>
      <c r="C24" s="297">
        <v>7522.4675999999999</v>
      </c>
      <c r="D24" s="298">
        <v>455.39054999999996</v>
      </c>
      <c r="E24" s="297">
        <v>1471.4449099999999</v>
      </c>
      <c r="F24" s="298">
        <v>217.53710999999998</v>
      </c>
      <c r="G24" s="413">
        <v>2511.7850699999999</v>
      </c>
      <c r="H24" s="297">
        <v>1045.57349</v>
      </c>
      <c r="I24" s="298">
        <v>22126.153899999998</v>
      </c>
      <c r="J24" s="298">
        <v>4275.7417599999999</v>
      </c>
      <c r="K24" s="298">
        <v>14122.94361</v>
      </c>
      <c r="L24" s="298">
        <v>4481.2740800000001</v>
      </c>
      <c r="M24" s="298">
        <v>5392.6917899999999</v>
      </c>
      <c r="N24" s="298">
        <v>1178.53051</v>
      </c>
      <c r="O24" s="299" t="s">
        <v>287</v>
      </c>
    </row>
    <row r="25" spans="2:15" ht="15.4" x14ac:dyDescent="0.45">
      <c r="B25" s="234" t="s">
        <v>252</v>
      </c>
      <c r="C25" s="297">
        <v>43502.144240000001</v>
      </c>
      <c r="D25" s="298">
        <v>15059.510779999999</v>
      </c>
      <c r="E25" s="297">
        <v>9256.8291599999993</v>
      </c>
      <c r="F25" s="298">
        <v>10224.6095</v>
      </c>
      <c r="G25" s="413">
        <v>23440.99985</v>
      </c>
      <c r="H25" s="297">
        <v>6427.5870300000006</v>
      </c>
      <c r="I25" s="298">
        <v>48207.364310000004</v>
      </c>
      <c r="J25" s="298">
        <v>9862.7331699999995</v>
      </c>
      <c r="K25" s="298">
        <v>62950.694909999998</v>
      </c>
      <c r="L25" s="298">
        <v>11408.000310000001</v>
      </c>
      <c r="M25" s="298">
        <v>60438.101780000005</v>
      </c>
      <c r="N25" s="298">
        <v>22021.399069999999</v>
      </c>
      <c r="O25" s="299" t="s">
        <v>253</v>
      </c>
    </row>
    <row r="26" spans="2:15" ht="15.4" x14ac:dyDescent="0.45">
      <c r="B26" s="234" t="s">
        <v>365</v>
      </c>
      <c r="C26" s="297">
        <v>402.51153000000005</v>
      </c>
      <c r="D26" s="298">
        <v>47.666589999999999</v>
      </c>
      <c r="E26" s="297">
        <v>273.89987000000002</v>
      </c>
      <c r="F26" s="298">
        <v>13.045489999999999</v>
      </c>
      <c r="G26" s="413">
        <v>240.43218999999999</v>
      </c>
      <c r="H26" s="297">
        <v>35.532040000000002</v>
      </c>
      <c r="I26" s="298">
        <v>799.48679000000004</v>
      </c>
      <c r="J26" s="298">
        <v>131.24928</v>
      </c>
      <c r="K26" s="298">
        <v>945.80690000000004</v>
      </c>
      <c r="L26" s="298">
        <v>60.770400000000002</v>
      </c>
      <c r="M26" s="298">
        <v>983.2159200000001</v>
      </c>
      <c r="N26" s="298">
        <v>24.598299999999998</v>
      </c>
      <c r="O26" s="299" t="s">
        <v>365</v>
      </c>
    </row>
    <row r="27" spans="2:15" ht="15.4" x14ac:dyDescent="0.45">
      <c r="B27" s="234" t="s">
        <v>298</v>
      </c>
      <c r="C27" s="297">
        <v>29968.636289999999</v>
      </c>
      <c r="D27" s="298">
        <v>41593.032810000004</v>
      </c>
      <c r="E27" s="297">
        <v>12950.950859999999</v>
      </c>
      <c r="F27" s="298">
        <v>24497.64429</v>
      </c>
      <c r="G27" s="413">
        <v>15881.78493</v>
      </c>
      <c r="H27" s="297">
        <v>27198.9679</v>
      </c>
      <c r="I27" s="298">
        <v>38824.216469999999</v>
      </c>
      <c r="J27" s="298">
        <v>62577.259009999994</v>
      </c>
      <c r="K27" s="298">
        <v>48129.34964</v>
      </c>
      <c r="L27" s="298">
        <v>69646.968309999997</v>
      </c>
      <c r="M27" s="298">
        <v>27467.638360000001</v>
      </c>
      <c r="N27" s="298">
        <v>51446.85785</v>
      </c>
      <c r="O27" s="299" t="s">
        <v>299</v>
      </c>
    </row>
    <row r="28" spans="2:15" ht="15.4" x14ac:dyDescent="0.45">
      <c r="B28" s="234" t="s">
        <v>243</v>
      </c>
      <c r="C28" s="297">
        <v>13794.34647</v>
      </c>
      <c r="D28" s="298">
        <v>10492.093630000001</v>
      </c>
      <c r="E28" s="297">
        <v>5556.5922300000002</v>
      </c>
      <c r="F28" s="298">
        <v>5221.0060999999996</v>
      </c>
      <c r="G28" s="413">
        <v>9794.1669299999994</v>
      </c>
      <c r="H28" s="297">
        <v>7490.7489100000003</v>
      </c>
      <c r="I28" s="298">
        <v>26067.674964698665</v>
      </c>
      <c r="J28" s="298">
        <v>14903.81515</v>
      </c>
      <c r="K28" s="298">
        <v>41224.664130000005</v>
      </c>
      <c r="L28" s="298">
        <v>15992.3372</v>
      </c>
      <c r="M28" s="298">
        <v>31133.66604</v>
      </c>
      <c r="N28" s="298">
        <v>23598.773710000001</v>
      </c>
      <c r="O28" s="299" t="s">
        <v>244</v>
      </c>
    </row>
    <row r="29" spans="2:15" ht="15.4" x14ac:dyDescent="0.45">
      <c r="B29" s="234" t="s">
        <v>366</v>
      </c>
      <c r="C29" s="297">
        <v>3228.7771400000001</v>
      </c>
      <c r="D29" s="298">
        <v>2141.4513900000002</v>
      </c>
      <c r="E29" s="297">
        <v>5544.7183399999994</v>
      </c>
      <c r="F29" s="298">
        <v>1278.4996299999998</v>
      </c>
      <c r="G29" s="413">
        <v>6257.2922500000004</v>
      </c>
      <c r="H29" s="297">
        <v>2594.2888199999998</v>
      </c>
      <c r="I29" s="298">
        <v>6183.9666399999996</v>
      </c>
      <c r="J29" s="298">
        <v>2638.68219</v>
      </c>
      <c r="K29" s="298">
        <v>7932.5408799999996</v>
      </c>
      <c r="L29" s="298">
        <v>5527.3775400000004</v>
      </c>
      <c r="M29" s="298">
        <v>7436.7894299999998</v>
      </c>
      <c r="N29" s="298">
        <v>4402.7848199999999</v>
      </c>
      <c r="O29" s="299" t="s">
        <v>271</v>
      </c>
    </row>
    <row r="30" spans="2:15" ht="15.4" x14ac:dyDescent="0.45">
      <c r="B30" s="234" t="s">
        <v>250</v>
      </c>
      <c r="C30" s="297">
        <v>23240.938910000001</v>
      </c>
      <c r="D30" s="298">
        <v>29282.63622</v>
      </c>
      <c r="E30" s="297">
        <v>14060.770339999999</v>
      </c>
      <c r="F30" s="298">
        <v>26000.446179999999</v>
      </c>
      <c r="G30" s="413">
        <v>23652.658190000002</v>
      </c>
      <c r="H30" s="297">
        <v>30508.288550000001</v>
      </c>
      <c r="I30" s="298">
        <v>35418.865547309884</v>
      </c>
      <c r="J30" s="298">
        <v>44637.703299999994</v>
      </c>
      <c r="K30" s="298">
        <v>38828.239520000003</v>
      </c>
      <c r="L30" s="298">
        <v>50262.676610000002</v>
      </c>
      <c r="M30" s="298">
        <v>42472.608520000002</v>
      </c>
      <c r="N30" s="298">
        <v>62041.588520000005</v>
      </c>
      <c r="O30" s="299" t="s">
        <v>251</v>
      </c>
    </row>
    <row r="31" spans="2:15" ht="15.4" x14ac:dyDescent="0.45">
      <c r="B31" s="234" t="s">
        <v>326</v>
      </c>
      <c r="C31" s="297">
        <v>612.12093999999991</v>
      </c>
      <c r="D31" s="298">
        <v>922.2192</v>
      </c>
      <c r="E31" s="297">
        <v>177.51777999999999</v>
      </c>
      <c r="F31" s="298">
        <v>1847.5611999999999</v>
      </c>
      <c r="G31" s="413">
        <v>738.49252000000001</v>
      </c>
      <c r="H31" s="297">
        <v>5126.0413200000003</v>
      </c>
      <c r="I31" s="298">
        <v>1105.0177900000001</v>
      </c>
      <c r="J31" s="298">
        <v>3482.3569700000003</v>
      </c>
      <c r="K31" s="298">
        <v>1676.6931399999999</v>
      </c>
      <c r="L31" s="298">
        <v>1809.74316</v>
      </c>
      <c r="M31" s="298">
        <v>2333.37345</v>
      </c>
      <c r="N31" s="298">
        <v>1138.3889299999998</v>
      </c>
      <c r="O31" s="299" t="s">
        <v>327</v>
      </c>
    </row>
    <row r="32" spans="2:15" ht="15.4" x14ac:dyDescent="0.45">
      <c r="B32" s="234" t="s">
        <v>339</v>
      </c>
      <c r="C32" s="297">
        <v>7697.9325399999998</v>
      </c>
      <c r="D32" s="298">
        <v>9334.9333599999991</v>
      </c>
      <c r="E32" s="297">
        <v>4532.4184999999998</v>
      </c>
      <c r="F32" s="298">
        <v>5292.5949900000005</v>
      </c>
      <c r="G32" s="413">
        <v>29269.07691</v>
      </c>
      <c r="H32" s="297">
        <v>3146.0989199999999</v>
      </c>
      <c r="I32" s="298">
        <v>17953.450359999999</v>
      </c>
      <c r="J32" s="298">
        <v>5688.1646799999999</v>
      </c>
      <c r="K32" s="298">
        <v>27288.489260000002</v>
      </c>
      <c r="L32" s="298">
        <v>4640.8154800000002</v>
      </c>
      <c r="M32" s="298">
        <v>26966.6204</v>
      </c>
      <c r="N32" s="298">
        <v>5817.2843000000003</v>
      </c>
      <c r="O32" s="299" t="s">
        <v>340</v>
      </c>
    </row>
    <row r="33" spans="2:15" ht="15.4" x14ac:dyDescent="0.45">
      <c r="B33" s="234" t="s">
        <v>367</v>
      </c>
      <c r="C33" s="297">
        <v>696.06713999999999</v>
      </c>
      <c r="D33" s="298">
        <v>59.725070000000002</v>
      </c>
      <c r="E33" s="297">
        <v>23.27552</v>
      </c>
      <c r="F33" s="298">
        <v>3.9752800000000001</v>
      </c>
      <c r="G33" s="413">
        <v>173.65653</v>
      </c>
      <c r="H33" s="297">
        <v>23.533390000000001</v>
      </c>
      <c r="I33" s="298">
        <v>603.66006000000004</v>
      </c>
      <c r="J33" s="298">
        <v>43.14143</v>
      </c>
      <c r="K33" s="298">
        <v>626.91287</v>
      </c>
      <c r="L33" s="298">
        <v>106.34507000000001</v>
      </c>
      <c r="M33" s="298">
        <v>375.15803999999997</v>
      </c>
      <c r="N33" s="298">
        <v>542.81038000000001</v>
      </c>
      <c r="O33" s="299" t="s">
        <v>368</v>
      </c>
    </row>
    <row r="34" spans="2:15" ht="15.4" x14ac:dyDescent="0.45">
      <c r="B34" s="234" t="s">
        <v>195</v>
      </c>
      <c r="C34" s="297">
        <v>30503.16316</v>
      </c>
      <c r="D34" s="298">
        <v>24959.343430000001</v>
      </c>
      <c r="E34" s="297">
        <v>26858.062710000002</v>
      </c>
      <c r="F34" s="298">
        <v>21255.427780000002</v>
      </c>
      <c r="G34" s="413">
        <v>50467.716789999999</v>
      </c>
      <c r="H34" s="297">
        <v>54270.628259999998</v>
      </c>
      <c r="I34" s="298">
        <v>77451.703803498764</v>
      </c>
      <c r="J34" s="298">
        <v>88387.616099999999</v>
      </c>
      <c r="K34" s="298">
        <v>79189.152600000001</v>
      </c>
      <c r="L34" s="298">
        <v>79836.276629999993</v>
      </c>
      <c r="M34" s="298">
        <v>79217.504969999995</v>
      </c>
      <c r="N34" s="298">
        <v>81922.559970000002</v>
      </c>
      <c r="O34" s="299" t="s">
        <v>196</v>
      </c>
    </row>
    <row r="35" spans="2:15" ht="15.4" x14ac:dyDescent="0.45">
      <c r="B35" s="234" t="s">
        <v>284</v>
      </c>
      <c r="C35" s="297">
        <v>18313.297690000003</v>
      </c>
      <c r="D35" s="298">
        <v>3825.1793199999997</v>
      </c>
      <c r="E35" s="297">
        <v>7121.9946600000003</v>
      </c>
      <c r="F35" s="298">
        <v>2449.9775099999997</v>
      </c>
      <c r="G35" s="413">
        <v>24893.10829</v>
      </c>
      <c r="H35" s="297">
        <v>4189.6219099999998</v>
      </c>
      <c r="I35" s="298">
        <v>35941.577239999999</v>
      </c>
      <c r="J35" s="298">
        <v>9253.1575299999986</v>
      </c>
      <c r="K35" s="298">
        <v>37329.441960000004</v>
      </c>
      <c r="L35" s="298">
        <v>9850.5310500000014</v>
      </c>
      <c r="M35" s="298">
        <v>33224.654219999997</v>
      </c>
      <c r="N35" s="298">
        <v>8053.9023899999993</v>
      </c>
      <c r="O35" s="299" t="s">
        <v>285</v>
      </c>
    </row>
    <row r="36" spans="2:15" ht="15.4" x14ac:dyDescent="0.45">
      <c r="B36" s="234" t="s">
        <v>341</v>
      </c>
      <c r="C36" s="297">
        <v>1370.7696899999999</v>
      </c>
      <c r="D36" s="298">
        <v>738.21355000000005</v>
      </c>
      <c r="E36" s="297">
        <v>921.13436000000002</v>
      </c>
      <c r="F36" s="298">
        <v>2490.8898199999999</v>
      </c>
      <c r="G36" s="413">
        <v>625.89794999999992</v>
      </c>
      <c r="H36" s="297">
        <v>1413.0488600000001</v>
      </c>
      <c r="I36" s="298">
        <v>767.79601000000002</v>
      </c>
      <c r="J36" s="298">
        <v>771.02536999999995</v>
      </c>
      <c r="K36" s="298">
        <v>1109.30701</v>
      </c>
      <c r="L36" s="298">
        <v>748.84018000000003</v>
      </c>
      <c r="M36" s="298">
        <v>1062.52819</v>
      </c>
      <c r="N36" s="298">
        <v>943.79070999999999</v>
      </c>
      <c r="O36" s="299" t="s">
        <v>341</v>
      </c>
    </row>
    <row r="37" spans="2:15" ht="15.4" x14ac:dyDescent="0.45">
      <c r="B37" s="234" t="s">
        <v>328</v>
      </c>
      <c r="C37" s="297">
        <v>332.33022999999997</v>
      </c>
      <c r="D37" s="298">
        <v>81.611800000000002</v>
      </c>
      <c r="E37" s="297">
        <v>229.75006999999999</v>
      </c>
      <c r="F37" s="298">
        <v>132.56336999999999</v>
      </c>
      <c r="G37" s="413">
        <v>557.89292</v>
      </c>
      <c r="H37" s="297">
        <v>264.13112999999998</v>
      </c>
      <c r="I37" s="298">
        <v>2574.3104900000003</v>
      </c>
      <c r="J37" s="298">
        <v>1033.2005799999999</v>
      </c>
      <c r="K37" s="298">
        <v>4492.2229200000002</v>
      </c>
      <c r="L37" s="298">
        <v>1385.56205</v>
      </c>
      <c r="M37" s="298">
        <v>1538.3847900000001</v>
      </c>
      <c r="N37" s="298">
        <v>1032.06342</v>
      </c>
      <c r="O37" s="299" t="s">
        <v>329</v>
      </c>
    </row>
    <row r="38" spans="2:15" ht="15.4" x14ac:dyDescent="0.45">
      <c r="B38" s="234" t="s">
        <v>215</v>
      </c>
      <c r="C38" s="297">
        <v>847.13144999999997</v>
      </c>
      <c r="D38" s="298">
        <v>158.52488</v>
      </c>
      <c r="E38" s="297">
        <v>424.67329999999998</v>
      </c>
      <c r="F38" s="298">
        <v>144.97714000000002</v>
      </c>
      <c r="G38" s="413">
        <v>2941.03496</v>
      </c>
      <c r="H38" s="297">
        <v>174.44804000000002</v>
      </c>
      <c r="I38" s="298">
        <v>2383.40967</v>
      </c>
      <c r="J38" s="298">
        <v>351.09820000000002</v>
      </c>
      <c r="K38" s="298">
        <v>1947.6239399999999</v>
      </c>
      <c r="L38" s="298">
        <v>292.57767999999999</v>
      </c>
      <c r="M38" s="298">
        <v>2542.1958999999997</v>
      </c>
      <c r="N38" s="298">
        <v>294.53050999999999</v>
      </c>
      <c r="O38" s="299" t="s">
        <v>216</v>
      </c>
    </row>
    <row r="39" spans="2:15" ht="15.4" x14ac:dyDescent="0.45">
      <c r="B39" s="234" t="s">
        <v>272</v>
      </c>
      <c r="C39" s="297">
        <v>6061.8335399999996</v>
      </c>
      <c r="D39" s="298">
        <v>6804.8008</v>
      </c>
      <c r="E39" s="297">
        <v>6983.2794100000001</v>
      </c>
      <c r="F39" s="298">
        <v>2499.4857900000002</v>
      </c>
      <c r="G39" s="413">
        <v>5059.8534600000003</v>
      </c>
      <c r="H39" s="297">
        <v>3767.9716400000002</v>
      </c>
      <c r="I39" s="298">
        <v>8426.8065900000001</v>
      </c>
      <c r="J39" s="298">
        <v>7425.8545800000002</v>
      </c>
      <c r="K39" s="298">
        <v>10090.533750000001</v>
      </c>
      <c r="L39" s="298">
        <v>11094.830679999999</v>
      </c>
      <c r="M39" s="298">
        <v>10897.14839</v>
      </c>
      <c r="N39" s="298">
        <v>11477.493829999999</v>
      </c>
      <c r="O39" s="299" t="s">
        <v>273</v>
      </c>
    </row>
    <row r="40" spans="2:15" ht="15.4" x14ac:dyDescent="0.45">
      <c r="B40" s="234" t="s">
        <v>292</v>
      </c>
      <c r="C40" s="297">
        <v>717.34606000000008</v>
      </c>
      <c r="D40" s="298">
        <v>64.632459999999995</v>
      </c>
      <c r="E40" s="297">
        <v>3171.3821600000001</v>
      </c>
      <c r="F40" s="298">
        <v>60.327820000000003</v>
      </c>
      <c r="G40" s="413">
        <v>4250.3383099999992</v>
      </c>
      <c r="H40" s="297">
        <v>142.86986999999999</v>
      </c>
      <c r="I40" s="298">
        <v>7365.8264900000004</v>
      </c>
      <c r="J40" s="298">
        <v>510.13059999999996</v>
      </c>
      <c r="K40" s="298">
        <v>1811.7010299999999</v>
      </c>
      <c r="L40" s="298">
        <v>320.25707</v>
      </c>
      <c r="M40" s="298">
        <v>1745.6293799999999</v>
      </c>
      <c r="N40" s="298">
        <v>710.22582</v>
      </c>
      <c r="O40" s="299" t="s">
        <v>293</v>
      </c>
    </row>
    <row r="41" spans="2:15" ht="15.4" x14ac:dyDescent="0.45">
      <c r="B41" s="234" t="s">
        <v>274</v>
      </c>
      <c r="C41" s="297">
        <v>10349.676460000001</v>
      </c>
      <c r="D41" s="298">
        <v>12870.543</v>
      </c>
      <c r="E41" s="297">
        <v>2395.1967100000002</v>
      </c>
      <c r="F41" s="298">
        <v>11912.961630000002</v>
      </c>
      <c r="G41" s="413">
        <v>4698.3579600000003</v>
      </c>
      <c r="H41" s="297">
        <v>15563.938029999999</v>
      </c>
      <c r="I41" s="298">
        <v>6946.9716399999998</v>
      </c>
      <c r="J41" s="298">
        <v>14010.589980000001</v>
      </c>
      <c r="K41" s="298">
        <v>8731.5947100000012</v>
      </c>
      <c r="L41" s="298">
        <v>17889.07447</v>
      </c>
      <c r="M41" s="298">
        <v>14975.04004</v>
      </c>
      <c r="N41" s="298">
        <v>23706.49956</v>
      </c>
      <c r="O41" s="299" t="s">
        <v>275</v>
      </c>
    </row>
    <row r="42" spans="2:15" ht="15.4" x14ac:dyDescent="0.45">
      <c r="B42" s="234" t="s">
        <v>234</v>
      </c>
      <c r="C42" s="297">
        <v>8416.898369999999</v>
      </c>
      <c r="D42" s="298">
        <v>3854.9270099999999</v>
      </c>
      <c r="E42" s="297">
        <v>7592.6116300000003</v>
      </c>
      <c r="F42" s="298">
        <v>2091.5916699999998</v>
      </c>
      <c r="G42" s="413">
        <v>10013.11685</v>
      </c>
      <c r="H42" s="297">
        <v>5307.2932099999998</v>
      </c>
      <c r="I42" s="298">
        <v>14380.194981449507</v>
      </c>
      <c r="J42" s="298">
        <v>12794.933230000001</v>
      </c>
      <c r="K42" s="298">
        <v>15734.8174</v>
      </c>
      <c r="L42" s="298">
        <v>22171.319050000002</v>
      </c>
      <c r="M42" s="298">
        <v>17028.755420000001</v>
      </c>
      <c r="N42" s="298">
        <v>8539.1137600000002</v>
      </c>
      <c r="O42" s="299" t="s">
        <v>235</v>
      </c>
    </row>
    <row r="43" spans="2:15" ht="15.4" x14ac:dyDescent="0.45">
      <c r="B43" s="234" t="s">
        <v>369</v>
      </c>
      <c r="C43" s="297">
        <v>654.44353999999998</v>
      </c>
      <c r="D43" s="298">
        <v>364.37430000000001</v>
      </c>
      <c r="E43" s="297">
        <v>884.76897999999994</v>
      </c>
      <c r="F43" s="298">
        <v>1173.5125399999999</v>
      </c>
      <c r="G43" s="413">
        <v>2316.8502200000003</v>
      </c>
      <c r="H43" s="297">
        <v>386.81640000000004</v>
      </c>
      <c r="I43" s="298">
        <v>1438.1026100000001</v>
      </c>
      <c r="J43" s="298">
        <v>1307.55792</v>
      </c>
      <c r="K43" s="298">
        <v>1345.1410000000001</v>
      </c>
      <c r="L43" s="298">
        <v>459.40654000000001</v>
      </c>
      <c r="M43" s="298">
        <v>1387.04963</v>
      </c>
      <c r="N43" s="298">
        <v>437.52560999999997</v>
      </c>
      <c r="O43" s="299" t="s">
        <v>370</v>
      </c>
    </row>
    <row r="44" spans="2:15" ht="15.4" x14ac:dyDescent="0.45">
      <c r="B44" s="234" t="s">
        <v>254</v>
      </c>
      <c r="C44" s="297">
        <v>64463.158790000001</v>
      </c>
      <c r="D44" s="298">
        <v>1548.55693</v>
      </c>
      <c r="E44" s="297">
        <v>14330.92316</v>
      </c>
      <c r="F44" s="298">
        <v>2654.7541200000001</v>
      </c>
      <c r="G44" s="413">
        <v>45915.200520000006</v>
      </c>
      <c r="H44" s="297">
        <v>6479.6929800000007</v>
      </c>
      <c r="I44" s="298">
        <v>59479.363986651173</v>
      </c>
      <c r="J44" s="298">
        <v>12934.602199999999</v>
      </c>
      <c r="K44" s="298">
        <v>65593.867559999999</v>
      </c>
      <c r="L44" s="298">
        <v>17753.07806</v>
      </c>
      <c r="M44" s="298">
        <v>52069.381099999999</v>
      </c>
      <c r="N44" s="298">
        <v>18126.018459999999</v>
      </c>
      <c r="O44" s="299" t="s">
        <v>254</v>
      </c>
    </row>
    <row r="45" spans="2:15" ht="15.4" x14ac:dyDescent="0.45">
      <c r="B45" s="234" t="s">
        <v>247</v>
      </c>
      <c r="C45" s="297">
        <v>3901.7797799999998</v>
      </c>
      <c r="D45" s="298">
        <v>1579.0661200000002</v>
      </c>
      <c r="E45" s="297">
        <v>965.88217000000009</v>
      </c>
      <c r="F45" s="298">
        <v>422.99867999999998</v>
      </c>
      <c r="G45" s="413">
        <v>1912.3755900000001</v>
      </c>
      <c r="H45" s="297">
        <v>423.24422999999996</v>
      </c>
      <c r="I45" s="298">
        <v>3630.0660099999996</v>
      </c>
      <c r="J45" s="298">
        <v>414.66552000000001</v>
      </c>
      <c r="K45" s="298">
        <v>7877.36193</v>
      </c>
      <c r="L45" s="298">
        <v>580.06406000000004</v>
      </c>
      <c r="M45" s="298">
        <v>6292.7447699999993</v>
      </c>
      <c r="N45" s="298">
        <v>793.23779999999999</v>
      </c>
      <c r="O45" s="299" t="s">
        <v>248</v>
      </c>
    </row>
    <row r="46" spans="2:15" ht="15.4" x14ac:dyDescent="0.45">
      <c r="B46" s="234" t="s">
        <v>255</v>
      </c>
      <c r="C46" s="297">
        <v>1045.6396299999999</v>
      </c>
      <c r="D46" s="298">
        <v>43.21293</v>
      </c>
      <c r="E46" s="297">
        <v>58.246040000000001</v>
      </c>
      <c r="F46" s="298">
        <v>68.955939999999998</v>
      </c>
      <c r="G46" s="413">
        <v>364.75034000000005</v>
      </c>
      <c r="H46" s="297">
        <v>105.46879</v>
      </c>
      <c r="I46" s="298">
        <v>-48.361080000000001</v>
      </c>
      <c r="J46" s="298">
        <v>109.26860000000001</v>
      </c>
      <c r="K46" s="298">
        <v>18.461509999999997</v>
      </c>
      <c r="L46" s="298">
        <v>265.19609000000003</v>
      </c>
      <c r="M46" s="298">
        <v>68.177700000000002</v>
      </c>
      <c r="N46" s="298">
        <v>63.282980000000002</v>
      </c>
      <c r="O46" s="299" t="s">
        <v>256</v>
      </c>
    </row>
    <row r="47" spans="2:15" ht="15.4" x14ac:dyDescent="0.45">
      <c r="B47" s="234" t="s">
        <v>240</v>
      </c>
      <c r="C47" s="297">
        <v>450.88209999999998</v>
      </c>
      <c r="D47" s="298">
        <v>29.332380000000001</v>
      </c>
      <c r="E47" s="297">
        <v>229.80850000000001</v>
      </c>
      <c r="F47" s="298">
        <v>67.688969999999998</v>
      </c>
      <c r="G47" s="413">
        <v>548.62251000000003</v>
      </c>
      <c r="H47" s="297">
        <v>144.68943999999999</v>
      </c>
      <c r="I47" s="298">
        <v>1094.93551</v>
      </c>
      <c r="J47" s="298">
        <v>78.521850000000001</v>
      </c>
      <c r="K47" s="298">
        <v>883.45053000000007</v>
      </c>
      <c r="L47" s="298">
        <v>113.67594</v>
      </c>
      <c r="M47" s="298">
        <v>987.17173000000003</v>
      </c>
      <c r="N47" s="298">
        <v>140.77776</v>
      </c>
      <c r="O47" s="299" t="s">
        <v>371</v>
      </c>
    </row>
    <row r="48" spans="2:15" ht="15.4" x14ac:dyDescent="0.45">
      <c r="B48" s="234" t="s">
        <v>290</v>
      </c>
      <c r="C48" s="297">
        <v>3808.2462099999998</v>
      </c>
      <c r="D48" s="298">
        <v>294.70870000000002</v>
      </c>
      <c r="E48" s="297">
        <v>973.35217</v>
      </c>
      <c r="F48" s="298">
        <v>536.14368000000002</v>
      </c>
      <c r="G48" s="413">
        <v>4803.5279099999998</v>
      </c>
      <c r="H48" s="297">
        <v>1128.7912099999999</v>
      </c>
      <c r="I48" s="298">
        <v>8582.7288399999998</v>
      </c>
      <c r="J48" s="298">
        <v>1818.99074</v>
      </c>
      <c r="K48" s="298">
        <v>14417.63544</v>
      </c>
      <c r="L48" s="298">
        <v>8674.7221899999986</v>
      </c>
      <c r="M48" s="298">
        <v>14925.58533</v>
      </c>
      <c r="N48" s="298">
        <v>4679.4594500000003</v>
      </c>
      <c r="O48" s="299" t="s">
        <v>291</v>
      </c>
    </row>
    <row r="49" spans="2:15" ht="15.4" x14ac:dyDescent="0.45">
      <c r="B49" s="234" t="s">
        <v>228</v>
      </c>
      <c r="C49" s="297">
        <v>5138.0889100000004</v>
      </c>
      <c r="D49" s="298">
        <v>1953.44496</v>
      </c>
      <c r="E49" s="297">
        <v>2673.6532900000002</v>
      </c>
      <c r="F49" s="298">
        <v>4317.8468200000007</v>
      </c>
      <c r="G49" s="413">
        <v>3243.4376699999998</v>
      </c>
      <c r="H49" s="297">
        <v>3868.1992500000001</v>
      </c>
      <c r="I49" s="298">
        <v>13401.74935</v>
      </c>
      <c r="J49" s="298">
        <v>13672.824279999999</v>
      </c>
      <c r="K49" s="298">
        <v>12033.791300000001</v>
      </c>
      <c r="L49" s="298">
        <v>8714.7787399999997</v>
      </c>
      <c r="M49" s="298">
        <v>8084.3385199999993</v>
      </c>
      <c r="N49" s="298">
        <v>17816.88032</v>
      </c>
      <c r="O49" s="299" t="s">
        <v>229</v>
      </c>
    </row>
    <row r="50" spans="2:15" ht="15.4" x14ac:dyDescent="0.45">
      <c r="B50" s="234" t="s">
        <v>199</v>
      </c>
      <c r="C50" s="297">
        <v>18269.917370000003</v>
      </c>
      <c r="D50" s="298">
        <v>4613.8885</v>
      </c>
      <c r="E50" s="297">
        <v>5428.4291399999993</v>
      </c>
      <c r="F50" s="298">
        <v>4456.2645000000002</v>
      </c>
      <c r="G50" s="413">
        <v>14813.771789999999</v>
      </c>
      <c r="H50" s="297">
        <v>4774.5341100000005</v>
      </c>
      <c r="I50" s="298">
        <v>22659.913591365268</v>
      </c>
      <c r="J50" s="298">
        <v>7643.3340599999992</v>
      </c>
      <c r="K50" s="298">
        <v>28257.94788</v>
      </c>
      <c r="L50" s="298">
        <v>8294.4236099999998</v>
      </c>
      <c r="M50" s="298">
        <v>37565.322630000002</v>
      </c>
      <c r="N50" s="298">
        <v>10535.928609999999</v>
      </c>
      <c r="O50" s="299" t="s">
        <v>200</v>
      </c>
    </row>
    <row r="51" spans="2:15" ht="15.4" x14ac:dyDescent="0.45">
      <c r="B51" s="234" t="s">
        <v>372</v>
      </c>
      <c r="C51" s="297">
        <v>1152.58528</v>
      </c>
      <c r="D51" s="298">
        <v>2701.5810999999999</v>
      </c>
      <c r="E51" s="297">
        <v>1150.7908200000002</v>
      </c>
      <c r="F51" s="298">
        <v>745.68977000000007</v>
      </c>
      <c r="G51" s="413">
        <v>886.68912999999998</v>
      </c>
      <c r="H51" s="297">
        <v>941.31928000000005</v>
      </c>
      <c r="I51" s="298">
        <v>664.9375500000001</v>
      </c>
      <c r="J51" s="298">
        <v>556.91507999999999</v>
      </c>
      <c r="K51" s="298">
        <v>149.59323000000001</v>
      </c>
      <c r="L51" s="298">
        <v>1318.4752800000001</v>
      </c>
      <c r="M51" s="298">
        <v>123.28844000000001</v>
      </c>
      <c r="N51" s="298">
        <v>262.99856</v>
      </c>
      <c r="O51" s="299" t="s">
        <v>373</v>
      </c>
    </row>
    <row r="52" spans="2:15" ht="15.4" x14ac:dyDescent="0.45">
      <c r="B52" s="234" t="s">
        <v>223</v>
      </c>
      <c r="C52" s="297">
        <v>1229.1282699999999</v>
      </c>
      <c r="D52" s="298">
        <v>583.67858999999999</v>
      </c>
      <c r="E52" s="297">
        <v>1200.61653</v>
      </c>
      <c r="F52" s="298">
        <v>335.11093</v>
      </c>
      <c r="G52" s="413">
        <v>1845.3953100000001</v>
      </c>
      <c r="H52" s="297">
        <v>1720.3366599999999</v>
      </c>
      <c r="I52" s="298">
        <v>2472.8308903424945</v>
      </c>
      <c r="J52" s="298">
        <v>3299.4480199999998</v>
      </c>
      <c r="K52" s="298">
        <v>2739.1311700000001</v>
      </c>
      <c r="L52" s="298">
        <v>2881.3430400000002</v>
      </c>
      <c r="M52" s="298">
        <v>3321.7699500000003</v>
      </c>
      <c r="N52" s="298">
        <v>3552.54142</v>
      </c>
      <c r="O52" s="299" t="s">
        <v>223</v>
      </c>
    </row>
    <row r="53" spans="2:15" ht="15.4" x14ac:dyDescent="0.45">
      <c r="B53" s="234" t="s">
        <v>374</v>
      </c>
      <c r="C53" s="297">
        <v>392.39759999999995</v>
      </c>
      <c r="D53" s="298">
        <v>122.10424</v>
      </c>
      <c r="E53" s="297">
        <v>371.29435999999998</v>
      </c>
      <c r="F53" s="298">
        <v>9.9144100000000002</v>
      </c>
      <c r="G53" s="413">
        <v>28.969259999999998</v>
      </c>
      <c r="H53" s="297">
        <v>92.499499999999998</v>
      </c>
      <c r="I53" s="298">
        <v>136.93313000000001</v>
      </c>
      <c r="J53" s="298">
        <v>98.121490000000009</v>
      </c>
      <c r="K53" s="298">
        <v>69.207369999999997</v>
      </c>
      <c r="L53" s="298">
        <v>194.52467000000001</v>
      </c>
      <c r="M53" s="298">
        <v>104.38942</v>
      </c>
      <c r="N53" s="298">
        <v>190.97262000000001</v>
      </c>
      <c r="O53" s="299" t="s">
        <v>375</v>
      </c>
    </row>
    <row r="54" spans="2:15" ht="15.4" x14ac:dyDescent="0.45">
      <c r="B54" s="234" t="s">
        <v>191</v>
      </c>
      <c r="C54" s="297">
        <v>14141.04916</v>
      </c>
      <c r="D54" s="298">
        <v>3379.2439300000001</v>
      </c>
      <c r="E54" s="297">
        <v>2297.2433700000001</v>
      </c>
      <c r="F54" s="298">
        <v>1240.5945900000002</v>
      </c>
      <c r="G54" s="413">
        <v>3092.8833399999999</v>
      </c>
      <c r="H54" s="297">
        <v>469.51340000000005</v>
      </c>
      <c r="I54" s="298">
        <v>10568.09715</v>
      </c>
      <c r="J54" s="298">
        <v>490.62578000000002</v>
      </c>
      <c r="K54" s="298">
        <v>12818.394179999999</v>
      </c>
      <c r="L54" s="298">
        <v>1541.23333</v>
      </c>
      <c r="M54" s="298">
        <v>7853.44974</v>
      </c>
      <c r="N54" s="298">
        <v>827.63531</v>
      </c>
      <c r="O54" s="299" t="s">
        <v>192</v>
      </c>
    </row>
    <row r="55" spans="2:15" ht="15.4" x14ac:dyDescent="0.45">
      <c r="B55" s="234" t="s">
        <v>376</v>
      </c>
      <c r="C55" s="297">
        <v>767.57344999999998</v>
      </c>
      <c r="D55" s="298">
        <v>19.68599</v>
      </c>
      <c r="E55" s="297">
        <v>174.70693</v>
      </c>
      <c r="F55" s="298">
        <v>16.344549999999998</v>
      </c>
      <c r="G55" s="413">
        <v>645.32356000000004</v>
      </c>
      <c r="H55" s="297">
        <v>18.014470000000003</v>
      </c>
      <c r="I55" s="298">
        <v>1564.7978000000001</v>
      </c>
      <c r="J55" s="298">
        <v>19.978549999999998</v>
      </c>
      <c r="K55" s="298">
        <v>1502.9291799999999</v>
      </c>
      <c r="L55" s="298">
        <v>37.618130000000001</v>
      </c>
      <c r="M55" s="298">
        <v>1344.07448</v>
      </c>
      <c r="N55" s="298">
        <v>99.869520000000009</v>
      </c>
      <c r="O55" s="299" t="s">
        <v>377</v>
      </c>
    </row>
    <row r="56" spans="2:15" ht="15.4" x14ac:dyDescent="0.45">
      <c r="B56" s="234" t="s">
        <v>211</v>
      </c>
      <c r="C56" s="297">
        <v>83032.138599999991</v>
      </c>
      <c r="D56" s="298">
        <v>37673.603029999998</v>
      </c>
      <c r="E56" s="297">
        <v>35877.362500000003</v>
      </c>
      <c r="F56" s="298">
        <v>24510.777469999997</v>
      </c>
      <c r="G56" s="413">
        <v>63922.283259999997</v>
      </c>
      <c r="H56" s="297">
        <v>73815.796109999996</v>
      </c>
      <c r="I56" s="298">
        <v>120396.87036740126</v>
      </c>
      <c r="J56" s="298">
        <v>88246.623529999997</v>
      </c>
      <c r="K56" s="298">
        <v>141873.94842</v>
      </c>
      <c r="L56" s="298">
        <v>85334.320650000009</v>
      </c>
      <c r="M56" s="298">
        <v>146369.89444</v>
      </c>
      <c r="N56" s="298">
        <v>86463.965680000008</v>
      </c>
      <c r="O56" s="299" t="s">
        <v>212</v>
      </c>
    </row>
    <row r="57" spans="2:15" ht="15.4" x14ac:dyDescent="0.45">
      <c r="B57" s="234" t="s">
        <v>264</v>
      </c>
      <c r="C57" s="297">
        <v>39008.114369999996</v>
      </c>
      <c r="D57" s="298">
        <v>4424.3925899999995</v>
      </c>
      <c r="E57" s="297">
        <v>7702.3991799999994</v>
      </c>
      <c r="F57" s="298">
        <v>3807.5010400000001</v>
      </c>
      <c r="G57" s="413">
        <v>23848.49757</v>
      </c>
      <c r="H57" s="297">
        <v>3263.0869600000001</v>
      </c>
      <c r="I57" s="298">
        <v>37820.931689999998</v>
      </c>
      <c r="J57" s="298">
        <v>5921.2462300000007</v>
      </c>
      <c r="K57" s="298">
        <v>54130.548849999999</v>
      </c>
      <c r="L57" s="298">
        <v>8333.23675</v>
      </c>
      <c r="M57" s="298">
        <v>56478.312060000004</v>
      </c>
      <c r="N57" s="298">
        <v>10122.8125</v>
      </c>
      <c r="O57" s="299" t="s">
        <v>265</v>
      </c>
    </row>
    <row r="58" spans="2:15" ht="15.4" x14ac:dyDescent="0.45">
      <c r="B58" s="234" t="s">
        <v>353</v>
      </c>
      <c r="C58" s="297">
        <v>1799.0286699999999</v>
      </c>
      <c r="D58" s="298">
        <v>1766.0795700000001</v>
      </c>
      <c r="E58" s="297">
        <v>603.35976000000005</v>
      </c>
      <c r="F58" s="298">
        <v>450.99177000000003</v>
      </c>
      <c r="G58" s="413">
        <v>2175.4204799999998</v>
      </c>
      <c r="H58" s="297">
        <v>776.68538999999998</v>
      </c>
      <c r="I58" s="298">
        <v>1710.65472</v>
      </c>
      <c r="J58" s="298">
        <v>970.92597000000001</v>
      </c>
      <c r="K58" s="298">
        <v>2471.3386499999997</v>
      </c>
      <c r="L58" s="298">
        <v>1077.30449</v>
      </c>
      <c r="M58" s="298">
        <v>2531.7523500000002</v>
      </c>
      <c r="N58" s="298">
        <v>1420.4734099999998</v>
      </c>
      <c r="O58" s="299" t="s">
        <v>354</v>
      </c>
    </row>
    <row r="59" spans="2:15" ht="15.4" x14ac:dyDescent="0.45">
      <c r="B59" s="234" t="s">
        <v>355</v>
      </c>
      <c r="C59" s="297">
        <v>21651.691750000002</v>
      </c>
      <c r="D59" s="298">
        <v>20586.13149</v>
      </c>
      <c r="E59" s="297">
        <v>5352.5024299999995</v>
      </c>
      <c r="F59" s="298">
        <v>11437.549230000001</v>
      </c>
      <c r="G59" s="413">
        <v>30676.208149999999</v>
      </c>
      <c r="H59" s="297">
        <v>10313.206289999998</v>
      </c>
      <c r="I59" s="298">
        <v>38271.556549999994</v>
      </c>
      <c r="J59" s="298">
        <v>26561.062819999999</v>
      </c>
      <c r="K59" s="298">
        <v>50054.525880000001</v>
      </c>
      <c r="L59" s="298">
        <v>36063.482469999995</v>
      </c>
      <c r="M59" s="298">
        <v>53028.221389999999</v>
      </c>
      <c r="N59" s="298">
        <v>28582.71199</v>
      </c>
      <c r="O59" s="299" t="s">
        <v>356</v>
      </c>
    </row>
    <row r="60" spans="2:15" ht="15.4" x14ac:dyDescent="0.45">
      <c r="B60" s="234" t="s">
        <v>337</v>
      </c>
      <c r="C60" s="297">
        <v>26441.08121</v>
      </c>
      <c r="D60" s="298">
        <v>21420.163350000003</v>
      </c>
      <c r="E60" s="297">
        <v>25970.414920000003</v>
      </c>
      <c r="F60" s="298">
        <v>26200.674629999998</v>
      </c>
      <c r="G60" s="413">
        <v>7238.9226699999999</v>
      </c>
      <c r="H60" s="297">
        <v>3625.4538399999997</v>
      </c>
      <c r="I60" s="298">
        <v>10683.82639</v>
      </c>
      <c r="J60" s="298">
        <v>3589.6507099999999</v>
      </c>
      <c r="K60" s="298">
        <v>14098.54623</v>
      </c>
      <c r="L60" s="298">
        <v>5902.0014000000001</v>
      </c>
      <c r="M60" s="298">
        <v>14304.268820000001</v>
      </c>
      <c r="N60" s="298">
        <v>3939.5951400000004</v>
      </c>
      <c r="O60" s="299" t="s">
        <v>338</v>
      </c>
    </row>
    <row r="61" spans="2:15" ht="15.4" x14ac:dyDescent="0.45">
      <c r="B61" s="234" t="s">
        <v>193</v>
      </c>
      <c r="C61" s="297">
        <v>296596.06662</v>
      </c>
      <c r="D61" s="298">
        <v>7749.5985000000001</v>
      </c>
      <c r="E61" s="297">
        <v>50020.475939999997</v>
      </c>
      <c r="F61" s="298">
        <v>6046.5996599999999</v>
      </c>
      <c r="G61" s="413">
        <v>143948.37387000001</v>
      </c>
      <c r="H61" s="297">
        <v>10427.153490000001</v>
      </c>
      <c r="I61" s="298">
        <v>190465.66697093542</v>
      </c>
      <c r="J61" s="298">
        <v>5618.0504800000008</v>
      </c>
      <c r="K61" s="298">
        <v>349628.82008999999</v>
      </c>
      <c r="L61" s="298">
        <v>6354.0861500000001</v>
      </c>
      <c r="M61" s="298">
        <v>262900.26143000001</v>
      </c>
      <c r="N61" s="298">
        <v>7958.1375900000003</v>
      </c>
      <c r="O61" s="299" t="s">
        <v>194</v>
      </c>
    </row>
    <row r="62" spans="2:15" ht="15.4" x14ac:dyDescent="0.45">
      <c r="B62" s="234" t="s">
        <v>294</v>
      </c>
      <c r="C62" s="297">
        <v>288.92617999999999</v>
      </c>
      <c r="D62" s="298">
        <v>537.28403000000003</v>
      </c>
      <c r="E62" s="297">
        <v>1390.06567</v>
      </c>
      <c r="F62" s="298">
        <v>105.64309</v>
      </c>
      <c r="G62" s="413">
        <v>1764.2261799999999</v>
      </c>
      <c r="H62" s="297">
        <v>215.82299</v>
      </c>
      <c r="I62" s="298">
        <v>1061.57761</v>
      </c>
      <c r="J62" s="298">
        <v>214.84198999999998</v>
      </c>
      <c r="K62" s="298">
        <v>2320.4032699999998</v>
      </c>
      <c r="L62" s="298">
        <v>1177.55412</v>
      </c>
      <c r="M62" s="298">
        <v>756.65731999999991</v>
      </c>
      <c r="N62" s="298">
        <v>112.02874</v>
      </c>
      <c r="O62" s="299" t="s">
        <v>295</v>
      </c>
    </row>
    <row r="63" spans="2:15" ht="15.4" x14ac:dyDescent="0.45">
      <c r="B63" s="234" t="s">
        <v>224</v>
      </c>
      <c r="C63" s="297">
        <v>3065.4001499999999</v>
      </c>
      <c r="D63" s="298">
        <v>3390.9129700000003</v>
      </c>
      <c r="E63" s="297">
        <v>5589.7429800000009</v>
      </c>
      <c r="F63" s="298">
        <v>3054.79207</v>
      </c>
      <c r="G63" s="413">
        <v>8764.6410399999986</v>
      </c>
      <c r="H63" s="297">
        <v>2632.3997899999999</v>
      </c>
      <c r="I63" s="298">
        <v>6558.7978499999999</v>
      </c>
      <c r="J63" s="298">
        <v>2006.0304599999999</v>
      </c>
      <c r="K63" s="298">
        <v>2320.4032699999998</v>
      </c>
      <c r="L63" s="298">
        <v>1177.55412</v>
      </c>
      <c r="M63" s="298">
        <v>4600.0410199999997</v>
      </c>
      <c r="N63" s="298">
        <v>1408.4119699999999</v>
      </c>
      <c r="O63" s="299" t="s">
        <v>225</v>
      </c>
    </row>
    <row r="64" spans="2:15" ht="15.4" x14ac:dyDescent="0.45">
      <c r="B64" s="234" t="s">
        <v>378</v>
      </c>
      <c r="C64" s="297">
        <v>29397.134389999999</v>
      </c>
      <c r="D64" s="298">
        <v>21582.77622</v>
      </c>
      <c r="E64" s="297">
        <v>26004.877710000001</v>
      </c>
      <c r="F64" s="298">
        <v>15391.055400000001</v>
      </c>
      <c r="G64" s="413">
        <v>48331.989710000002</v>
      </c>
      <c r="H64" s="297">
        <v>24509.215550000001</v>
      </c>
      <c r="I64" s="298">
        <v>87342.083360000004</v>
      </c>
      <c r="J64" s="298">
        <v>27059.177050000002</v>
      </c>
      <c r="K64" s="298">
        <v>113027.54709000001</v>
      </c>
      <c r="L64" s="298">
        <v>16383.636619999999</v>
      </c>
      <c r="M64" s="298">
        <v>98308.219849999994</v>
      </c>
      <c r="N64" s="298">
        <v>24702.634600000001</v>
      </c>
      <c r="O64" s="299" t="s">
        <v>379</v>
      </c>
    </row>
    <row r="65" spans="2:15" ht="15.4" x14ac:dyDescent="0.45">
      <c r="B65" s="234" t="s">
        <v>288</v>
      </c>
      <c r="C65" s="297">
        <v>5951.0517399999999</v>
      </c>
      <c r="D65" s="298">
        <v>2413.7831099999999</v>
      </c>
      <c r="E65" s="297">
        <v>1553.6645600000002</v>
      </c>
      <c r="F65" s="298">
        <v>1717.1690700000001</v>
      </c>
      <c r="G65" s="413">
        <v>2668.5096200000003</v>
      </c>
      <c r="H65" s="297">
        <v>1307.0860500000001</v>
      </c>
      <c r="I65" s="298">
        <v>6140.3546899444536</v>
      </c>
      <c r="J65" s="298">
        <v>1547.73434</v>
      </c>
      <c r="K65" s="298">
        <v>11480.73785</v>
      </c>
      <c r="L65" s="298">
        <v>5730.8147199999994</v>
      </c>
      <c r="M65" s="298">
        <v>12812.14525</v>
      </c>
      <c r="N65" s="298">
        <v>7029.4495499999994</v>
      </c>
      <c r="O65" s="299" t="s">
        <v>289</v>
      </c>
    </row>
    <row r="66" spans="2:15" ht="15.4" x14ac:dyDescent="0.45">
      <c r="B66" s="234" t="s">
        <v>207</v>
      </c>
      <c r="C66" s="297">
        <v>46356.947850000004</v>
      </c>
      <c r="D66" s="298">
        <v>19925.929640000002</v>
      </c>
      <c r="E66" s="297">
        <v>31419.217170000004</v>
      </c>
      <c r="F66" s="298">
        <v>11050.91323</v>
      </c>
      <c r="G66" s="413">
        <v>53133.685450000004</v>
      </c>
      <c r="H66" s="297">
        <v>12774.70681</v>
      </c>
      <c r="I66" s="298">
        <v>85810.026990333296</v>
      </c>
      <c r="J66" s="298">
        <v>24856.462299999999</v>
      </c>
      <c r="K66" s="298">
        <v>94912.344079999995</v>
      </c>
      <c r="L66" s="298">
        <v>32783.262260000003</v>
      </c>
      <c r="M66" s="298">
        <v>86190.504010000004</v>
      </c>
      <c r="N66" s="298">
        <v>31068.830910000001</v>
      </c>
      <c r="O66" s="299" t="s">
        <v>208</v>
      </c>
    </row>
    <row r="67" spans="2:15" ht="15.4" x14ac:dyDescent="0.45">
      <c r="B67" s="234" t="s">
        <v>203</v>
      </c>
      <c r="C67" s="297">
        <v>305761.12992000004</v>
      </c>
      <c r="D67" s="298">
        <v>133024.96664</v>
      </c>
      <c r="E67" s="297">
        <v>99945.935939999996</v>
      </c>
      <c r="F67" s="298">
        <v>96541.86563</v>
      </c>
      <c r="G67" s="413">
        <v>351346.40677</v>
      </c>
      <c r="H67" s="297">
        <v>119335.93739000001</v>
      </c>
      <c r="I67" s="298">
        <v>429897.57914939453</v>
      </c>
      <c r="J67" s="298">
        <v>154055.82383000001</v>
      </c>
      <c r="K67" s="298">
        <v>495280.91011</v>
      </c>
      <c r="L67" s="298">
        <v>165090.97978999998</v>
      </c>
      <c r="M67" s="298">
        <v>494748.90266000002</v>
      </c>
      <c r="N67" s="298">
        <v>183774.24331999998</v>
      </c>
      <c r="O67" s="299" t="s">
        <v>204</v>
      </c>
    </row>
    <row r="68" spans="2:15" ht="15.4" x14ac:dyDescent="0.45">
      <c r="B68" s="234" t="s">
        <v>245</v>
      </c>
      <c r="C68" s="297">
        <v>5992.57168</v>
      </c>
      <c r="D68" s="298">
        <v>7295.6346100000001</v>
      </c>
      <c r="E68" s="297">
        <v>3904.2122000000004</v>
      </c>
      <c r="F68" s="298">
        <v>3869.5573599999998</v>
      </c>
      <c r="G68" s="413">
        <v>6122.0894400000006</v>
      </c>
      <c r="H68" s="297">
        <v>5441.29691</v>
      </c>
      <c r="I68" s="298">
        <v>10878.24056</v>
      </c>
      <c r="J68" s="298">
        <v>8392.8646499999995</v>
      </c>
      <c r="K68" s="298">
        <v>9641.6439900000005</v>
      </c>
      <c r="L68" s="298">
        <v>8154.9550999999992</v>
      </c>
      <c r="M68" s="298">
        <v>8579.3876899999996</v>
      </c>
      <c r="N68" s="298">
        <v>12934.92827</v>
      </c>
      <c r="O68" s="299" t="s">
        <v>246</v>
      </c>
    </row>
    <row r="69" spans="2:15" ht="15.4" x14ac:dyDescent="0.45">
      <c r="B69" s="234" t="s">
        <v>201</v>
      </c>
      <c r="C69" s="297">
        <v>59668.31048</v>
      </c>
      <c r="D69" s="298">
        <v>31090.427760000002</v>
      </c>
      <c r="E69" s="297">
        <v>47102.198250000001</v>
      </c>
      <c r="F69" s="298">
        <v>15938.37838</v>
      </c>
      <c r="G69" s="413">
        <v>70491.453970000002</v>
      </c>
      <c r="H69" s="297">
        <v>19644.91977</v>
      </c>
      <c r="I69" s="298">
        <v>99317.917239999995</v>
      </c>
      <c r="J69" s="298">
        <v>28179.13494</v>
      </c>
      <c r="K69" s="298">
        <v>91238.824670000002</v>
      </c>
      <c r="L69" s="298">
        <v>39821.172840000007</v>
      </c>
      <c r="M69" s="298">
        <v>83361.121769999998</v>
      </c>
      <c r="N69" s="298">
        <v>26868.02462</v>
      </c>
      <c r="O69" s="299" t="s">
        <v>380</v>
      </c>
    </row>
    <row r="70" spans="2:15" ht="15.4" x14ac:dyDescent="0.45">
      <c r="B70" s="234" t="s">
        <v>217</v>
      </c>
      <c r="C70" s="297">
        <v>14851.032499999999</v>
      </c>
      <c r="D70" s="298">
        <v>4209.9645099999998</v>
      </c>
      <c r="E70" s="297">
        <v>3527.90227</v>
      </c>
      <c r="F70" s="298">
        <v>3362.8137000000002</v>
      </c>
      <c r="G70" s="413">
        <v>9220.7829399999991</v>
      </c>
      <c r="H70" s="297">
        <v>3337.6726100000001</v>
      </c>
      <c r="I70" s="298">
        <v>12501.87473</v>
      </c>
      <c r="J70" s="298">
        <v>3340.3379</v>
      </c>
      <c r="K70" s="298">
        <v>21310.221969999999</v>
      </c>
      <c r="L70" s="298">
        <v>3764.91743</v>
      </c>
      <c r="M70" s="298">
        <v>22110.791239999999</v>
      </c>
      <c r="N70" s="298">
        <v>5018.2790500000001</v>
      </c>
      <c r="O70" s="299" t="s">
        <v>218</v>
      </c>
    </row>
    <row r="71" spans="2:15" ht="15.4" x14ac:dyDescent="0.45">
      <c r="B71" s="234" t="s">
        <v>209</v>
      </c>
      <c r="C71" s="297">
        <v>33951.490460000001</v>
      </c>
      <c r="D71" s="298">
        <v>29432.31481</v>
      </c>
      <c r="E71" s="297">
        <v>20891.855780000002</v>
      </c>
      <c r="F71" s="298">
        <v>18925.108989999997</v>
      </c>
      <c r="G71" s="413">
        <v>31700.73918</v>
      </c>
      <c r="H71" s="297">
        <v>23725.584149999999</v>
      </c>
      <c r="I71" s="298">
        <v>49919.021987780063</v>
      </c>
      <c r="J71" s="298">
        <v>43889.492090000007</v>
      </c>
      <c r="K71" s="298">
        <v>81129.867409999992</v>
      </c>
      <c r="L71" s="298">
        <v>52132.75273</v>
      </c>
      <c r="M71" s="298">
        <v>103756.24893</v>
      </c>
      <c r="N71" s="298">
        <v>53299.49379</v>
      </c>
      <c r="O71" s="299" t="s">
        <v>210</v>
      </c>
    </row>
    <row r="72" spans="2:15" ht="15.4" x14ac:dyDescent="0.45">
      <c r="B72" s="234" t="s">
        <v>205</v>
      </c>
      <c r="C72" s="297">
        <v>3656.3630200000002</v>
      </c>
      <c r="D72" s="298">
        <v>6231.9820999999993</v>
      </c>
      <c r="E72" s="297">
        <v>4802.8669199999995</v>
      </c>
      <c r="F72" s="298">
        <v>7703.6180400000003</v>
      </c>
      <c r="G72" s="413">
        <v>18311.303609999999</v>
      </c>
      <c r="H72" s="297">
        <v>10843.558869999999</v>
      </c>
      <c r="I72" s="298">
        <v>19500.645200495812</v>
      </c>
      <c r="J72" s="298">
        <v>16310.207490000001</v>
      </c>
      <c r="K72" s="298">
        <v>23508.941480000001</v>
      </c>
      <c r="L72" s="298">
        <v>23841.58511</v>
      </c>
      <c r="M72" s="298">
        <v>43283.891299999996</v>
      </c>
      <c r="N72" s="298">
        <v>27136.117839999999</v>
      </c>
      <c r="O72" s="299" t="s">
        <v>206</v>
      </c>
    </row>
    <row r="73" spans="2:15" ht="15.4" x14ac:dyDescent="0.45">
      <c r="B73" s="234" t="s">
        <v>226</v>
      </c>
      <c r="C73" s="297">
        <v>40396.000070000002</v>
      </c>
      <c r="D73" s="298">
        <v>3765.14878</v>
      </c>
      <c r="E73" s="297">
        <v>15507.474759999999</v>
      </c>
      <c r="F73" s="298">
        <v>2900.5488799999998</v>
      </c>
      <c r="G73" s="413">
        <v>81030.436669999996</v>
      </c>
      <c r="H73" s="297">
        <v>3429.3721</v>
      </c>
      <c r="I73" s="298">
        <v>55373.39003216834</v>
      </c>
      <c r="J73" s="298">
        <v>6343.9849199999999</v>
      </c>
      <c r="K73" s="298">
        <v>71342.084690000003</v>
      </c>
      <c r="L73" s="298">
        <v>3987.3892500000002</v>
      </c>
      <c r="M73" s="298">
        <v>71637.427299999996</v>
      </c>
      <c r="N73" s="298">
        <v>4783.1257000000005</v>
      </c>
      <c r="O73" s="299" t="s">
        <v>227</v>
      </c>
    </row>
    <row r="74" spans="2:15" ht="15.75" thickBot="1" x14ac:dyDescent="0.5">
      <c r="B74" s="300" t="s">
        <v>219</v>
      </c>
      <c r="C74" s="301">
        <v>105773.44495999999</v>
      </c>
      <c r="D74" s="302">
        <v>35894.090280000004</v>
      </c>
      <c r="E74" s="301">
        <v>42409.21228</v>
      </c>
      <c r="F74" s="302">
        <v>30733.90293</v>
      </c>
      <c r="G74" s="412">
        <v>58656.879049999996</v>
      </c>
      <c r="H74" s="301">
        <v>26675.6898</v>
      </c>
      <c r="I74" s="302">
        <v>85198.31326000001</v>
      </c>
      <c r="J74" s="302">
        <v>34831.398439999997</v>
      </c>
      <c r="K74" s="302">
        <v>98365.571370000005</v>
      </c>
      <c r="L74" s="302">
        <v>37025.439479999994</v>
      </c>
      <c r="M74" s="302">
        <v>119080.42118</v>
      </c>
      <c r="N74" s="302">
        <v>40095.011290000002</v>
      </c>
      <c r="O74" s="303" t="s">
        <v>220</v>
      </c>
    </row>
    <row r="75" spans="2:15" ht="15.75" thickBot="1" x14ac:dyDescent="0.5">
      <c r="B75" s="109" t="s">
        <v>381</v>
      </c>
      <c r="C75" s="304">
        <v>21282.103309999944</v>
      </c>
      <c r="D75" s="415">
        <v>10081.830610000134</v>
      </c>
      <c r="E75" s="304">
        <v>7924.524930000186</v>
      </c>
      <c r="F75" s="415">
        <v>8742.6909800000194</v>
      </c>
      <c r="G75" s="304">
        <v>26649.857020000218</v>
      </c>
      <c r="H75" s="304">
        <v>10220.284090000034</v>
      </c>
      <c r="I75" s="304">
        <v>35955.699911617281</v>
      </c>
      <c r="J75" s="304">
        <v>18775.055679999947</v>
      </c>
      <c r="K75" s="304">
        <v>36537.201918358325</v>
      </c>
      <c r="L75" s="304">
        <v>17543.794892052294</v>
      </c>
      <c r="M75" s="304">
        <v>42416.218150000095</v>
      </c>
      <c r="N75" s="304">
        <v>18502.404350000143</v>
      </c>
      <c r="O75" s="109" t="s">
        <v>382</v>
      </c>
    </row>
    <row r="76" spans="2:15" ht="15.75" thickBot="1" x14ac:dyDescent="0.5">
      <c r="B76" s="109" t="s">
        <v>279</v>
      </c>
      <c r="C76" s="264">
        <v>1705605.90922</v>
      </c>
      <c r="D76" s="305">
        <v>686758.08788000001</v>
      </c>
      <c r="E76" s="264">
        <v>679137.82283000008</v>
      </c>
      <c r="F76" s="305">
        <v>502595.02935999999</v>
      </c>
      <c r="G76" s="264">
        <v>1597076.60243</v>
      </c>
      <c r="H76" s="264">
        <v>640952.82928999991</v>
      </c>
      <c r="I76" s="305">
        <v>2288675.5472914171</v>
      </c>
      <c r="J76" s="305">
        <v>971874.92760000005</v>
      </c>
      <c r="K76" s="305">
        <v>2763520.4388683573</v>
      </c>
      <c r="L76" s="305">
        <v>1074839.8675920526</v>
      </c>
      <c r="M76" s="305">
        <v>2684294.8848037547</v>
      </c>
      <c r="N76" s="305">
        <v>1100608.8286254723</v>
      </c>
      <c r="O76" s="102" t="s">
        <v>280</v>
      </c>
    </row>
    <row r="77" spans="2:15" ht="48" customHeight="1" x14ac:dyDescent="0.45">
      <c r="B77" s="501" t="s">
        <v>383</v>
      </c>
      <c r="C77" s="501"/>
      <c r="D77" s="501"/>
      <c r="E77" s="501"/>
      <c r="F77" s="501"/>
      <c r="G77" s="501"/>
      <c r="H77" s="306"/>
      <c r="I77" s="306"/>
      <c r="J77" s="501" t="s">
        <v>384</v>
      </c>
      <c r="K77" s="501"/>
      <c r="L77" s="501"/>
      <c r="M77" s="501"/>
      <c r="N77" s="501"/>
      <c r="O77" s="501"/>
    </row>
    <row r="78" spans="2:15" x14ac:dyDescent="0.45">
      <c r="C78" s="309"/>
      <c r="D78" s="309"/>
      <c r="E78" s="309"/>
      <c r="F78" s="309"/>
      <c r="G78" s="309"/>
      <c r="H78" s="309"/>
      <c r="K78" s="307"/>
      <c r="L78" s="307"/>
      <c r="M78" s="307"/>
      <c r="N78" s="307"/>
    </row>
    <row r="79" spans="2:15" x14ac:dyDescent="0.45">
      <c r="C79" s="309"/>
      <c r="D79" s="309"/>
      <c r="E79" s="309"/>
      <c r="F79" s="309"/>
      <c r="G79" s="309"/>
      <c r="H79" s="309"/>
      <c r="I79" s="309"/>
      <c r="K79" s="307"/>
      <c r="L79" s="307"/>
      <c r="M79" s="307"/>
      <c r="N79" s="307"/>
    </row>
    <row r="80" spans="2:15" x14ac:dyDescent="0.45">
      <c r="C80" s="307"/>
      <c r="D80" s="307"/>
      <c r="E80" s="307"/>
      <c r="F80" s="307"/>
      <c r="G80" s="307"/>
      <c r="H80" s="307"/>
      <c r="I80" s="307"/>
      <c r="J80" s="307"/>
      <c r="K80" s="307"/>
      <c r="L80" s="307"/>
      <c r="M80" s="307"/>
      <c r="N80" s="307"/>
    </row>
    <row r="81" spans="2:19" x14ac:dyDescent="0.45">
      <c r="C81" s="309"/>
      <c r="D81" s="309"/>
      <c r="E81" s="309"/>
      <c r="F81" s="309"/>
      <c r="G81" s="309"/>
      <c r="H81" s="309"/>
      <c r="I81" s="309"/>
      <c r="J81" s="309"/>
      <c r="K81" s="309"/>
      <c r="L81" s="309"/>
      <c r="M81" s="309"/>
      <c r="N81" s="309"/>
    </row>
    <row r="82" spans="2:19" x14ac:dyDescent="0.45">
      <c r="J82" s="309"/>
      <c r="K82" s="309"/>
      <c r="L82" s="309"/>
      <c r="N82" s="309"/>
    </row>
    <row r="83" spans="2:19" x14ac:dyDescent="0.45">
      <c r="B83" s="294"/>
      <c r="C83" s="308"/>
      <c r="D83" s="309"/>
      <c r="G83" s="308"/>
      <c r="H83" s="309"/>
      <c r="M83" s="308"/>
      <c r="N83" s="309"/>
      <c r="Q83" s="309"/>
      <c r="S83" s="309"/>
    </row>
    <row r="84" spans="2:19" x14ac:dyDescent="0.45">
      <c r="C84" s="309"/>
      <c r="D84" s="309"/>
      <c r="E84" s="309"/>
      <c r="F84" s="309"/>
      <c r="G84" s="309"/>
      <c r="H84" s="309"/>
      <c r="I84" s="309"/>
      <c r="J84" s="309"/>
      <c r="K84" s="309"/>
      <c r="L84" s="309"/>
      <c r="M84" s="309"/>
      <c r="N84" s="309"/>
    </row>
    <row r="85" spans="2:19" x14ac:dyDescent="0.45">
      <c r="C85" s="308"/>
      <c r="E85" s="308"/>
      <c r="G85" s="308"/>
      <c r="K85" s="423"/>
    </row>
    <row r="86" spans="2:19" x14ac:dyDescent="0.45">
      <c r="C86" s="309"/>
      <c r="E86" s="309"/>
      <c r="G86" s="309"/>
    </row>
  </sheetData>
  <mergeCells count="22">
    <mergeCell ref="E8:F8"/>
    <mergeCell ref="E9:E10"/>
    <mergeCell ref="F9:F10"/>
    <mergeCell ref="B77:G77"/>
    <mergeCell ref="J77:O77"/>
    <mergeCell ref="O8:O10"/>
    <mergeCell ref="C8:D8"/>
    <mergeCell ref="C9:C10"/>
    <mergeCell ref="D9:D10"/>
    <mergeCell ref="I9:I10"/>
    <mergeCell ref="J9:J10"/>
    <mergeCell ref="N9:N10"/>
    <mergeCell ref="M8:N8"/>
    <mergeCell ref="M9:M10"/>
    <mergeCell ref="B8:B10"/>
    <mergeCell ref="G8:H8"/>
    <mergeCell ref="I8:J8"/>
    <mergeCell ref="G9:G10"/>
    <mergeCell ref="H9:H10"/>
    <mergeCell ref="K8:L8"/>
    <mergeCell ref="K9:K10"/>
    <mergeCell ref="L9:L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8E234-3A85-463D-91D1-83A064287359}">
  <sheetPr>
    <pageSetUpPr fitToPage="1"/>
  </sheetPr>
  <dimension ref="B1:CG284"/>
  <sheetViews>
    <sheetView topLeftCell="A136" zoomScaleNormal="100" workbookViewId="0">
      <pane xSplit="2" topLeftCell="CA1" activePane="topRight" state="frozen"/>
      <selection activeCell="C51" sqref="C51"/>
      <selection pane="topRight" activeCell="CD141" sqref="CD141"/>
    </sheetView>
  </sheetViews>
  <sheetFormatPr defaultColWidth="9.1328125" defaultRowHeight="12.75" x14ac:dyDescent="0.35"/>
  <cols>
    <col min="1" max="1" width="5.3984375" style="2" customWidth="1"/>
    <col min="2" max="2" width="77.265625" style="4" bestFit="1" customWidth="1"/>
    <col min="3" max="3" width="12.265625" style="4" customWidth="1"/>
    <col min="4" max="7" width="10.3984375" style="59" customWidth="1"/>
    <col min="8" max="8" width="10.1328125" style="59" customWidth="1"/>
    <col min="9" max="9" width="10.3984375" style="59" customWidth="1"/>
    <col min="10" max="10" width="12.73046875" style="59" bestFit="1" customWidth="1"/>
    <col min="11" max="17" width="10.3984375" style="59" customWidth="1"/>
    <col min="18" max="29" width="8.86328125" style="59" customWidth="1"/>
    <col min="30" max="30" width="9" style="59" bestFit="1" customWidth="1"/>
    <col min="31" max="33" width="10.3984375" style="59" bestFit="1" customWidth="1"/>
    <col min="34" max="37" width="8.86328125" style="59" customWidth="1"/>
    <col min="38" max="38" width="9.3984375" style="59" customWidth="1"/>
    <col min="39" max="39" width="9.265625" style="59" customWidth="1"/>
    <col min="40" max="40" width="9.3984375" style="59" customWidth="1"/>
    <col min="41" max="45" width="9" style="59" customWidth="1"/>
    <col min="46" max="46" width="9.3984375" style="59" customWidth="1"/>
    <col min="47" max="48" width="9.1328125" style="59" customWidth="1"/>
    <col min="49" max="53" width="9" style="59" customWidth="1"/>
    <col min="54" max="54" width="11.86328125" style="59" bestFit="1" customWidth="1"/>
    <col min="55" max="55" width="10.1328125" style="59" customWidth="1"/>
    <col min="56" max="56" width="10.265625" style="59" customWidth="1"/>
    <col min="57" max="61" width="10" style="59" customWidth="1"/>
    <col min="62" max="62" width="11" style="59" customWidth="1"/>
    <col min="63" max="80" width="10" style="59" customWidth="1"/>
    <col min="81" max="81" width="70.3984375" style="62" bestFit="1" customWidth="1"/>
    <col min="82" max="82" width="20.1328125" style="104" bestFit="1" customWidth="1"/>
    <col min="83" max="83" width="12.73046875" style="104" bestFit="1" customWidth="1"/>
    <col min="84" max="84" width="12.73046875" style="2" bestFit="1" customWidth="1"/>
    <col min="85" max="85" width="11.73046875" style="2" bestFit="1" customWidth="1"/>
    <col min="86" max="16384" width="9.1328125" style="2"/>
  </cols>
  <sheetData>
    <row r="1" spans="2:85" ht="13.15" thickBot="1" x14ac:dyDescent="0.4"/>
    <row r="2" spans="2:85" ht="19.5" customHeight="1" thickBot="1" x14ac:dyDescent="0.45">
      <c r="B2" s="63" t="s">
        <v>164</v>
      </c>
      <c r="E2" s="91"/>
      <c r="CC2" s="58" t="s">
        <v>170</v>
      </c>
    </row>
    <row r="3" spans="2:85" x14ac:dyDescent="0.35">
      <c r="H3" s="104"/>
      <c r="BN3" s="418"/>
      <c r="BO3" s="418"/>
      <c r="BP3" s="418"/>
      <c r="BQ3" s="418"/>
    </row>
    <row r="4" spans="2:85" ht="15" customHeight="1" thickBot="1" x14ac:dyDescent="0.45">
      <c r="B4" s="1"/>
      <c r="C4" s="1"/>
      <c r="BE4" s="104"/>
      <c r="BF4" s="104"/>
      <c r="BG4" s="104"/>
      <c r="BH4" s="104"/>
      <c r="BI4" s="104"/>
      <c r="BJ4" s="104"/>
      <c r="BK4" s="104"/>
      <c r="BL4" s="104"/>
      <c r="BM4" s="104"/>
      <c r="BN4" s="419"/>
      <c r="BO4" s="419"/>
      <c r="BP4" s="419"/>
      <c r="BQ4" s="419"/>
      <c r="BR4" s="104"/>
      <c r="BS4" s="104"/>
      <c r="BT4" s="104"/>
      <c r="BU4" s="104"/>
      <c r="BV4" s="104"/>
      <c r="BW4" s="104"/>
      <c r="BX4" s="104"/>
      <c r="BY4" s="104"/>
      <c r="BZ4" s="104"/>
      <c r="CA4" s="104"/>
      <c r="CB4" s="104"/>
      <c r="CC4" s="1"/>
    </row>
    <row r="5" spans="2:85" ht="33.75" customHeight="1" thickBot="1" x14ac:dyDescent="0.45">
      <c r="B5" s="84"/>
      <c r="C5" s="97">
        <v>2010</v>
      </c>
      <c r="D5" s="97">
        <v>2011</v>
      </c>
      <c r="E5" s="97">
        <v>2012</v>
      </c>
      <c r="F5" s="97">
        <v>2013</v>
      </c>
      <c r="G5" s="97">
        <v>2014</v>
      </c>
      <c r="H5" s="97">
        <v>2015</v>
      </c>
      <c r="I5" s="97">
        <v>2016</v>
      </c>
      <c r="J5" s="97">
        <v>2017</v>
      </c>
      <c r="K5" s="97">
        <v>2018</v>
      </c>
      <c r="L5" s="97">
        <v>2019</v>
      </c>
      <c r="M5" s="97">
        <v>2020</v>
      </c>
      <c r="N5" s="97">
        <v>2021</v>
      </c>
      <c r="O5" s="97">
        <v>2022</v>
      </c>
      <c r="P5" s="97">
        <v>2023</v>
      </c>
      <c r="Q5" s="97">
        <v>2024</v>
      </c>
      <c r="R5" s="115" t="s">
        <v>0</v>
      </c>
      <c r="S5" s="97" t="s">
        <v>1</v>
      </c>
      <c r="T5" s="97" t="s">
        <v>2</v>
      </c>
      <c r="U5" s="97" t="s">
        <v>3</v>
      </c>
      <c r="V5" s="97" t="s">
        <v>92</v>
      </c>
      <c r="W5" s="97" t="s">
        <v>93</v>
      </c>
      <c r="X5" s="97" t="s">
        <v>94</v>
      </c>
      <c r="Y5" s="97" t="s">
        <v>95</v>
      </c>
      <c r="Z5" s="97" t="s">
        <v>96</v>
      </c>
      <c r="AA5" s="97" t="s">
        <v>97</v>
      </c>
      <c r="AB5" s="97" t="s">
        <v>98</v>
      </c>
      <c r="AC5" s="97" t="s">
        <v>99</v>
      </c>
      <c r="AD5" s="97" t="s">
        <v>161</v>
      </c>
      <c r="AE5" s="97" t="s">
        <v>385</v>
      </c>
      <c r="AF5" s="97" t="s">
        <v>386</v>
      </c>
      <c r="AG5" s="97" t="s">
        <v>387</v>
      </c>
      <c r="AH5" s="97" t="s">
        <v>399</v>
      </c>
      <c r="AI5" s="97" t="s">
        <v>398</v>
      </c>
      <c r="AJ5" s="97" t="s">
        <v>397</v>
      </c>
      <c r="AK5" s="97" t="s">
        <v>396</v>
      </c>
      <c r="AL5" s="97" t="s">
        <v>395</v>
      </c>
      <c r="AM5" s="97" t="s">
        <v>394</v>
      </c>
      <c r="AN5" s="97" t="s">
        <v>393</v>
      </c>
      <c r="AO5" s="97" t="s">
        <v>392</v>
      </c>
      <c r="AP5" s="97" t="s">
        <v>391</v>
      </c>
      <c r="AQ5" s="97" t="s">
        <v>390</v>
      </c>
      <c r="AR5" s="97" t="s">
        <v>389</v>
      </c>
      <c r="AS5" s="97" t="s">
        <v>388</v>
      </c>
      <c r="AT5" s="97" t="s">
        <v>533</v>
      </c>
      <c r="AU5" s="97" t="s">
        <v>534</v>
      </c>
      <c r="AV5" s="97" t="s">
        <v>535</v>
      </c>
      <c r="AW5" s="97" t="s">
        <v>536</v>
      </c>
      <c r="AX5" s="97" t="s">
        <v>537</v>
      </c>
      <c r="AY5" s="97" t="s">
        <v>538</v>
      </c>
      <c r="AZ5" s="97" t="s">
        <v>539</v>
      </c>
      <c r="BA5" s="97" t="s">
        <v>540</v>
      </c>
      <c r="BB5" s="97" t="s">
        <v>541</v>
      </c>
      <c r="BC5" s="97" t="s">
        <v>542</v>
      </c>
      <c r="BD5" s="97" t="s">
        <v>543</v>
      </c>
      <c r="BE5" s="97" t="s">
        <v>544</v>
      </c>
      <c r="BF5" s="97" t="s">
        <v>545</v>
      </c>
      <c r="BG5" s="97" t="s">
        <v>546</v>
      </c>
      <c r="BH5" s="97" t="s">
        <v>547</v>
      </c>
      <c r="BI5" s="97" t="s">
        <v>548</v>
      </c>
      <c r="BJ5" s="97" t="s">
        <v>549</v>
      </c>
      <c r="BK5" s="97" t="s">
        <v>550</v>
      </c>
      <c r="BL5" s="97" t="s">
        <v>551</v>
      </c>
      <c r="BM5" s="97" t="s">
        <v>552</v>
      </c>
      <c r="BN5" s="97" t="s">
        <v>553</v>
      </c>
      <c r="BO5" s="97" t="s">
        <v>554</v>
      </c>
      <c r="BP5" s="97" t="s">
        <v>555</v>
      </c>
      <c r="BQ5" s="97" t="s">
        <v>556</v>
      </c>
      <c r="BR5" s="97" t="s">
        <v>557</v>
      </c>
      <c r="BS5" s="97" t="s">
        <v>558</v>
      </c>
      <c r="BT5" s="97" t="s">
        <v>559</v>
      </c>
      <c r="BU5" s="97" t="s">
        <v>560</v>
      </c>
      <c r="BV5" s="97" t="s">
        <v>608</v>
      </c>
      <c r="BW5" s="97" t="s">
        <v>609</v>
      </c>
      <c r="BX5" s="97" t="s">
        <v>607</v>
      </c>
      <c r="BY5" s="97" t="s">
        <v>606</v>
      </c>
      <c r="BZ5" s="97" t="s">
        <v>576</v>
      </c>
      <c r="CA5" s="97" t="s">
        <v>583</v>
      </c>
      <c r="CB5" s="97" t="s">
        <v>605</v>
      </c>
      <c r="CC5" s="84"/>
      <c r="CD5" s="2"/>
      <c r="CE5" s="2"/>
    </row>
    <row r="6" spans="2:85" ht="23.25" customHeight="1" x14ac:dyDescent="0.4">
      <c r="B6" s="272" t="s">
        <v>5</v>
      </c>
      <c r="C6" s="178">
        <f t="shared" ref="C6:C46" si="0">+R6+S6+T6+U6</f>
        <v>-634714.81428051391</v>
      </c>
      <c r="D6" s="178">
        <f t="shared" ref="D6:D37" si="1">+V6+W6+X6+Y6</f>
        <v>-482429.80113747914</v>
      </c>
      <c r="E6" s="178">
        <f t="shared" ref="E6:E37" si="2">+Z6+AA6+AB6+AC6</f>
        <v>-486140.13392855815</v>
      </c>
      <c r="F6" s="178">
        <f t="shared" ref="F6:F37" si="3">+AD6+AE6+AF6+AG6</f>
        <v>-383014.17010248872</v>
      </c>
      <c r="G6" s="178">
        <f t="shared" ref="G6:G37" si="4">+AH6+AI6+AJ6+AK6</f>
        <v>-429129.48054023343</v>
      </c>
      <c r="H6" s="178">
        <f t="shared" ref="H6:H37" si="5">+AL6+AM6+AN6+AO6</f>
        <v>-401674.76858951646</v>
      </c>
      <c r="I6" s="178">
        <f t="shared" ref="I6:I37" si="6">+AP6+AQ6+AR6+AS6</f>
        <v>-641974.5317556723</v>
      </c>
      <c r="J6" s="178">
        <f t="shared" ref="J6:J37" si="7">+AT6+AU6+AV6+AW6</f>
        <v>-691496.9716311926</v>
      </c>
      <c r="K6" s="178">
        <f t="shared" ref="K6:K37" si="8">+BA6+AZ6+AY6+AX6</f>
        <v>-792793.49565317784</v>
      </c>
      <c r="L6" s="178">
        <f t="shared" ref="L6:L37" si="9">BB6+BC6+BD6+BE6</f>
        <v>-706780.04693979211</v>
      </c>
      <c r="M6" s="178">
        <f t="shared" ref="M6:M37" si="10">BF6+BG6+BH6+BI6</f>
        <v>-1090429.3944828557</v>
      </c>
      <c r="N6" s="178">
        <f t="shared" ref="N6:N37" si="11">BJ6+BK6+BL6+BM6</f>
        <v>-455919.57628322148</v>
      </c>
      <c r="O6" s="178">
        <f t="shared" ref="O6:O37" si="12">BN6+BO6+BP6+BQ6</f>
        <v>-766037.48480267054</v>
      </c>
      <c r="P6" s="178">
        <f t="shared" ref="P6:P37" si="13">+BR6+BS6+BT6+BU6</f>
        <v>-791310.11987722456</v>
      </c>
      <c r="Q6" s="179">
        <f t="shared" ref="Q6:Q37" si="14">+BV6+BW6+BX6+BY6</f>
        <v>-1306551.368474436</v>
      </c>
      <c r="R6" s="176">
        <v>-223311.81930603489</v>
      </c>
      <c r="S6" s="177">
        <v>-237984.59781218047</v>
      </c>
      <c r="T6" s="177">
        <v>78388.580335020728</v>
      </c>
      <c r="U6" s="177">
        <v>-251806.97749731923</v>
      </c>
      <c r="V6" s="178">
        <v>-167176.98440740336</v>
      </c>
      <c r="W6" s="178">
        <v>-222441.24437388498</v>
      </c>
      <c r="X6" s="178">
        <v>142452.27590591097</v>
      </c>
      <c r="Y6" s="178">
        <v>-235263.8482621017</v>
      </c>
      <c r="Z6" s="178">
        <v>-212546.01578838381</v>
      </c>
      <c r="AA6" s="178">
        <v>-227832.864741175</v>
      </c>
      <c r="AB6" s="178">
        <v>188679.84145789064</v>
      </c>
      <c r="AC6" s="178">
        <v>-234441.09485688998</v>
      </c>
      <c r="AD6" s="178">
        <v>-172246.84074638141</v>
      </c>
      <c r="AE6" s="178">
        <v>-197866.46900070889</v>
      </c>
      <c r="AF6" s="178">
        <v>215806.582514924</v>
      </c>
      <c r="AG6" s="178">
        <v>-228707.44287032241</v>
      </c>
      <c r="AH6" s="178">
        <v>-162117.11377259271</v>
      </c>
      <c r="AI6" s="178">
        <v>-237989.80805557768</v>
      </c>
      <c r="AJ6" s="178">
        <v>187131.67718471831</v>
      </c>
      <c r="AK6" s="178">
        <v>-216154.23589678132</v>
      </c>
      <c r="AL6" s="178">
        <v>-172085.80141716366</v>
      </c>
      <c r="AM6" s="178">
        <v>-266608.13163919025</v>
      </c>
      <c r="AN6" s="178">
        <v>292018.31431960413</v>
      </c>
      <c r="AO6" s="178">
        <v>-254999.14985276666</v>
      </c>
      <c r="AP6" s="178">
        <v>-270046.08468592254</v>
      </c>
      <c r="AQ6" s="178">
        <v>-368108.99625196983</v>
      </c>
      <c r="AR6" s="178">
        <v>262854.92135048343</v>
      </c>
      <c r="AS6" s="178">
        <v>-266674.37216826325</v>
      </c>
      <c r="AT6" s="178">
        <v>-290310.31818310259</v>
      </c>
      <c r="AU6" s="178">
        <v>-275870.30484486587</v>
      </c>
      <c r="AV6" s="178">
        <v>251375.8869325539</v>
      </c>
      <c r="AW6" s="178">
        <v>-376692.23553577805</v>
      </c>
      <c r="AX6" s="178">
        <v>-303588.52587232797</v>
      </c>
      <c r="AY6" s="178">
        <v>-315013.6035902733</v>
      </c>
      <c r="AZ6" s="178">
        <v>200270.76475528831</v>
      </c>
      <c r="BA6" s="178">
        <v>-374462.13094586489</v>
      </c>
      <c r="BB6" s="178">
        <v>-316593.94942948641</v>
      </c>
      <c r="BC6" s="178">
        <v>-328234.00011261791</v>
      </c>
      <c r="BD6" s="178">
        <v>278746.77559003758</v>
      </c>
      <c r="BE6" s="178">
        <v>-340698.87298772548</v>
      </c>
      <c r="BF6" s="178">
        <v>-321939.92088806391</v>
      </c>
      <c r="BG6" s="178">
        <v>-322105.85885449202</v>
      </c>
      <c r="BH6" s="178">
        <v>-217826.26276349355</v>
      </c>
      <c r="BI6" s="178">
        <v>-228557.35197680609</v>
      </c>
      <c r="BJ6" s="178">
        <v>-162701.91549957567</v>
      </c>
      <c r="BK6" s="178">
        <v>-249681.06741823175</v>
      </c>
      <c r="BL6" s="178">
        <v>161353.62046056907</v>
      </c>
      <c r="BM6" s="178">
        <v>-204890.21382598311</v>
      </c>
      <c r="BN6" s="178">
        <v>-189952.30845424448</v>
      </c>
      <c r="BO6" s="178">
        <v>-361344.49426863546</v>
      </c>
      <c r="BP6" s="178">
        <v>69220.547070851753</v>
      </c>
      <c r="BQ6" s="178">
        <v>-283961.22915064241</v>
      </c>
      <c r="BR6" s="178">
        <v>-264715.031365451</v>
      </c>
      <c r="BS6" s="178">
        <v>-288286.58731504262</v>
      </c>
      <c r="BT6" s="178">
        <v>192991.85770991122</v>
      </c>
      <c r="BU6" s="178">
        <v>-431300.35890664213</v>
      </c>
      <c r="BV6" s="178">
        <v>-440459.23751741502</v>
      </c>
      <c r="BW6" s="178">
        <v>-427969.64094628394</v>
      </c>
      <c r="BX6" s="178">
        <v>87086.830070212847</v>
      </c>
      <c r="BY6" s="178">
        <v>-525209.32008094969</v>
      </c>
      <c r="BZ6" s="178">
        <v>-508344.03762818966</v>
      </c>
      <c r="CA6" s="178">
        <v>-459974.80272561265</v>
      </c>
      <c r="CB6" s="178">
        <v>59238.249665721414</v>
      </c>
      <c r="CC6" s="237" t="s">
        <v>4</v>
      </c>
      <c r="CF6" s="31"/>
      <c r="CG6" s="31"/>
    </row>
    <row r="7" spans="2:85" s="4" customFormat="1" ht="15" customHeight="1" x14ac:dyDescent="0.4">
      <c r="B7" s="238" t="s">
        <v>586</v>
      </c>
      <c r="C7" s="61">
        <f t="shared" si="0"/>
        <v>-793829.75471393322</v>
      </c>
      <c r="D7" s="61">
        <f t="shared" si="1"/>
        <v>-708126.56311484834</v>
      </c>
      <c r="E7" s="61">
        <f t="shared" si="2"/>
        <v>-771365.14288724656</v>
      </c>
      <c r="F7" s="61">
        <f t="shared" si="3"/>
        <v>-675394.83585649333</v>
      </c>
      <c r="G7" s="61">
        <f t="shared" si="4"/>
        <v>-686058.59072416252</v>
      </c>
      <c r="H7" s="61">
        <f t="shared" si="5"/>
        <v>-674859.35190951813</v>
      </c>
      <c r="I7" s="61">
        <f t="shared" si="6"/>
        <v>-888574.58023743553</v>
      </c>
      <c r="J7" s="61">
        <f t="shared" si="7"/>
        <v>-1008231.2096660082</v>
      </c>
      <c r="K7" s="61">
        <f t="shared" si="8"/>
        <v>-1112583.720458522</v>
      </c>
      <c r="L7" s="61">
        <f t="shared" si="9"/>
        <v>-1046709.8934274192</v>
      </c>
      <c r="M7" s="61">
        <f t="shared" si="10"/>
        <v>-1465474.2832164376</v>
      </c>
      <c r="N7" s="61">
        <f t="shared" si="11"/>
        <v>-959071.4999635038</v>
      </c>
      <c r="O7" s="61">
        <f t="shared" si="12"/>
        <v>-1353300.9314242399</v>
      </c>
      <c r="P7" s="61">
        <f t="shared" si="13"/>
        <v>-1297035.4762301894</v>
      </c>
      <c r="Q7" s="181">
        <f t="shared" si="14"/>
        <v>-1716192.3984981016</v>
      </c>
      <c r="R7" s="180">
        <v>-265743.65347875154</v>
      </c>
      <c r="S7" s="89">
        <v>-281465.4972690111</v>
      </c>
      <c r="T7" s="89">
        <v>61749.694460906743</v>
      </c>
      <c r="U7" s="89">
        <v>-308370.29842707724</v>
      </c>
      <c r="V7" s="61">
        <v>-230905.86555648223</v>
      </c>
      <c r="W7" s="61">
        <v>-277521.67748665623</v>
      </c>
      <c r="X7" s="61">
        <v>110011.62964892424</v>
      </c>
      <c r="Y7" s="61">
        <v>-309710.6497206341</v>
      </c>
      <c r="Z7" s="61">
        <v>-291042.05682078819</v>
      </c>
      <c r="AA7" s="61">
        <v>-278071.54835891118</v>
      </c>
      <c r="AB7" s="61">
        <v>121965.89592212182</v>
      </c>
      <c r="AC7" s="61">
        <v>-324217.43362966907</v>
      </c>
      <c r="AD7" s="61">
        <v>-251350.93000072957</v>
      </c>
      <c r="AE7" s="61">
        <v>-262038.04193424521</v>
      </c>
      <c r="AF7" s="61">
        <v>149746.7463772425</v>
      </c>
      <c r="AG7" s="61">
        <v>-311752.61029876111</v>
      </c>
      <c r="AH7" s="61">
        <v>-245877.96280478436</v>
      </c>
      <c r="AI7" s="61">
        <v>-283807.25524374354</v>
      </c>
      <c r="AJ7" s="61">
        <v>152677.98140009862</v>
      </c>
      <c r="AK7" s="61">
        <v>-309051.35407573328</v>
      </c>
      <c r="AL7" s="61">
        <v>-257908.53906354151</v>
      </c>
      <c r="AM7" s="61">
        <v>-307972.84705896507</v>
      </c>
      <c r="AN7" s="61">
        <v>225288.00348786247</v>
      </c>
      <c r="AO7" s="61">
        <v>-334265.96927487402</v>
      </c>
      <c r="AP7" s="61">
        <v>-319344.24303721654</v>
      </c>
      <c r="AQ7" s="61">
        <v>-391131.98075598123</v>
      </c>
      <c r="AR7" s="61">
        <v>183271.23210531735</v>
      </c>
      <c r="AS7" s="61">
        <v>-361369.58854955516</v>
      </c>
      <c r="AT7" s="61">
        <v>-353645.61456483853</v>
      </c>
      <c r="AU7" s="61">
        <v>-357562.1486643008</v>
      </c>
      <c r="AV7" s="61">
        <v>162429.26556058563</v>
      </c>
      <c r="AW7" s="61">
        <v>-459452.71199745452</v>
      </c>
      <c r="AX7" s="61">
        <v>-371317.52345921134</v>
      </c>
      <c r="AY7" s="61">
        <v>-393757.06502032018</v>
      </c>
      <c r="AZ7" s="61">
        <v>137663.02713745844</v>
      </c>
      <c r="BA7" s="61">
        <v>-485172.15911644878</v>
      </c>
      <c r="BB7" s="61">
        <v>-383074.57802024722</v>
      </c>
      <c r="BC7" s="61">
        <v>-398303.68134261202</v>
      </c>
      <c r="BD7" s="61">
        <v>178433.63538403797</v>
      </c>
      <c r="BE7" s="61">
        <v>-443765.26944859803</v>
      </c>
      <c r="BF7" s="61">
        <v>-387481.91418688488</v>
      </c>
      <c r="BG7" s="61">
        <v>-396952.40863555227</v>
      </c>
      <c r="BH7" s="61">
        <v>-324965.2293012368</v>
      </c>
      <c r="BI7" s="61">
        <v>-356074.7310927636</v>
      </c>
      <c r="BJ7" s="61">
        <v>-265738.32803318294</v>
      </c>
      <c r="BK7" s="61">
        <v>-372114.99984882498</v>
      </c>
      <c r="BL7" s="61">
        <v>30914.949532600163</v>
      </c>
      <c r="BM7" s="61">
        <v>-352133.12161409605</v>
      </c>
      <c r="BN7" s="61">
        <v>-339010.66014658654</v>
      </c>
      <c r="BO7" s="61">
        <v>-501924.58545630804</v>
      </c>
      <c r="BP7" s="61">
        <v>-82118.507394513494</v>
      </c>
      <c r="BQ7" s="61">
        <v>-430247.17842683184</v>
      </c>
      <c r="BR7" s="61">
        <v>-435340.98504973855</v>
      </c>
      <c r="BS7" s="61">
        <v>-411477.91291027848</v>
      </c>
      <c r="BT7" s="61">
        <v>89050.242947955252</v>
      </c>
      <c r="BU7" s="61">
        <v>-539266.82121812773</v>
      </c>
      <c r="BV7" s="61">
        <v>-565518.74351394852</v>
      </c>
      <c r="BW7" s="61">
        <v>-525710.18674151064</v>
      </c>
      <c r="BX7" s="61">
        <v>10231.774328750373</v>
      </c>
      <c r="BY7" s="61">
        <v>-635195.2425713928</v>
      </c>
      <c r="BZ7" s="61">
        <v>-634320.91058507876</v>
      </c>
      <c r="CA7" s="61">
        <v>-619582.88934992475</v>
      </c>
      <c r="CB7" s="61">
        <v>-66003.924858599901</v>
      </c>
      <c r="CC7" s="238" t="s">
        <v>587</v>
      </c>
      <c r="CD7" s="2"/>
      <c r="CE7" s="2"/>
      <c r="CF7" s="31"/>
      <c r="CG7" s="31"/>
    </row>
    <row r="8" spans="2:85" ht="15" customHeight="1" x14ac:dyDescent="0.4">
      <c r="B8" s="239" t="s">
        <v>508</v>
      </c>
      <c r="C8" s="80">
        <f t="shared" si="0"/>
        <v>-1272119.8716031101</v>
      </c>
      <c r="D8" s="80">
        <f t="shared" si="1"/>
        <v>-1302611.8639828279</v>
      </c>
      <c r="E8" s="80">
        <f t="shared" si="2"/>
        <v>-1384192.0267174882</v>
      </c>
      <c r="F8" s="80">
        <f t="shared" si="3"/>
        <v>-1328623.6591083119</v>
      </c>
      <c r="G8" s="80">
        <f t="shared" si="4"/>
        <v>-1376403.765219558</v>
      </c>
      <c r="H8" s="80">
        <f t="shared" si="5"/>
        <v>-1463730.7885602408</v>
      </c>
      <c r="I8" s="80">
        <f t="shared" si="6"/>
        <v>-1657655.934048753</v>
      </c>
      <c r="J8" s="80">
        <f t="shared" si="7"/>
        <v>-1860063.6663914481</v>
      </c>
      <c r="K8" s="80">
        <f t="shared" si="8"/>
        <v>-2049172.8045656828</v>
      </c>
      <c r="L8" s="80">
        <f t="shared" si="9"/>
        <v>-2065557.7134529131</v>
      </c>
      <c r="M8" s="80">
        <f t="shared" si="10"/>
        <v>-1642017.0790374191</v>
      </c>
      <c r="N8" s="80">
        <f t="shared" si="11"/>
        <v>-1915195.2734790999</v>
      </c>
      <c r="O8" s="80">
        <f t="shared" si="12"/>
        <v>-2670101.5514595467</v>
      </c>
      <c r="P8" s="80">
        <f t="shared" si="13"/>
        <v>-2985716.0475064935</v>
      </c>
      <c r="Q8" s="183">
        <f t="shared" si="14"/>
        <v>-3299878.4546763841</v>
      </c>
      <c r="R8" s="182">
        <v>-245838.02407250507</v>
      </c>
      <c r="S8" s="80">
        <v>-341677.51903003699</v>
      </c>
      <c r="T8" s="80">
        <v>-371097.04797364405</v>
      </c>
      <c r="U8" s="80">
        <v>-313507.28052692401</v>
      </c>
      <c r="V8" s="80">
        <v>-229063.71024494094</v>
      </c>
      <c r="W8" s="80">
        <v>-369364.78212552093</v>
      </c>
      <c r="X8" s="80">
        <v>-384825.93506691902</v>
      </c>
      <c r="Y8" s="80">
        <v>-319357.43654544698</v>
      </c>
      <c r="Z8" s="80">
        <v>-298364.52906262706</v>
      </c>
      <c r="AA8" s="80">
        <v>-372281.12477970397</v>
      </c>
      <c r="AB8" s="80">
        <v>-388023.97683292697</v>
      </c>
      <c r="AC8" s="80">
        <v>-325522.39604223002</v>
      </c>
      <c r="AD8" s="80">
        <v>-260686.45611243197</v>
      </c>
      <c r="AE8" s="80">
        <v>-361415.81183748401</v>
      </c>
      <c r="AF8" s="80">
        <v>-374079.67169919197</v>
      </c>
      <c r="AG8" s="80">
        <v>-332441.71945920395</v>
      </c>
      <c r="AH8" s="80">
        <v>-257742.55715594796</v>
      </c>
      <c r="AI8" s="80">
        <v>-391671.88591693406</v>
      </c>
      <c r="AJ8" s="80">
        <v>-390893.818467565</v>
      </c>
      <c r="AK8" s="80">
        <v>-336095.50367911102</v>
      </c>
      <c r="AL8" s="80">
        <v>-270422.66847775492</v>
      </c>
      <c r="AM8" s="80">
        <v>-417396.91420780693</v>
      </c>
      <c r="AN8" s="80">
        <v>-431494.263215099</v>
      </c>
      <c r="AO8" s="80">
        <v>-344416.94265957997</v>
      </c>
      <c r="AP8" s="80">
        <v>-307280.31908158201</v>
      </c>
      <c r="AQ8" s="80">
        <v>-490375.30718776595</v>
      </c>
      <c r="AR8" s="80">
        <v>-472281.23572088801</v>
      </c>
      <c r="AS8" s="80">
        <v>-387719.07205851702</v>
      </c>
      <c r="AT8" s="80">
        <v>-362132.79202549497</v>
      </c>
      <c r="AU8" s="80">
        <v>-509495.20830466697</v>
      </c>
      <c r="AV8" s="80">
        <v>-484292.51566977106</v>
      </c>
      <c r="AW8" s="80">
        <v>-504143.150391515</v>
      </c>
      <c r="AX8" s="80">
        <v>-389347.81569131493</v>
      </c>
      <c r="AY8" s="80">
        <v>-573087.83730773407</v>
      </c>
      <c r="AZ8" s="80">
        <v>-562243.3501418049</v>
      </c>
      <c r="BA8" s="80">
        <v>-524493.80142482906</v>
      </c>
      <c r="BB8" s="80">
        <v>-409173.55534713203</v>
      </c>
      <c r="BC8" s="80">
        <v>-582769.34218887403</v>
      </c>
      <c r="BD8" s="80">
        <v>-569484.29637415009</v>
      </c>
      <c r="BE8" s="80">
        <v>-504130.51954275696</v>
      </c>
      <c r="BF8" s="80">
        <v>-425339.42061912798</v>
      </c>
      <c r="BG8" s="80">
        <v>-404134.54062910599</v>
      </c>
      <c r="BH8" s="80">
        <v>-414085.27225296793</v>
      </c>
      <c r="BI8" s="80">
        <v>-398457.84553621698</v>
      </c>
      <c r="BJ8" s="80">
        <v>-322156.21045649302</v>
      </c>
      <c r="BK8" s="80">
        <v>-498713.71152298799</v>
      </c>
      <c r="BL8" s="80">
        <v>-591657.981213958</v>
      </c>
      <c r="BM8" s="80">
        <v>-502667.3702856609</v>
      </c>
      <c r="BN8" s="80">
        <v>-415643.82436786592</v>
      </c>
      <c r="BO8" s="80">
        <v>-737820.19526196085</v>
      </c>
      <c r="BP8" s="80">
        <v>-840127.86334150902</v>
      </c>
      <c r="BQ8" s="80">
        <v>-676509.66848821088</v>
      </c>
      <c r="BR8" s="80">
        <v>-572408.98382237006</v>
      </c>
      <c r="BS8" s="80">
        <v>-793411.81576239492</v>
      </c>
      <c r="BT8" s="80">
        <v>-864663.91534260579</v>
      </c>
      <c r="BU8" s="80">
        <v>-755231.33257912297</v>
      </c>
      <c r="BV8" s="80">
        <v>-682474.04743192601</v>
      </c>
      <c r="BW8" s="80">
        <v>-897479.76158078003</v>
      </c>
      <c r="BX8" s="80">
        <v>-916788.88915480219</v>
      </c>
      <c r="BY8" s="80">
        <v>-803135.7565088761</v>
      </c>
      <c r="BZ8" s="80">
        <v>-749659.61447653489</v>
      </c>
      <c r="CA8" s="80">
        <v>-988856.5764069428</v>
      </c>
      <c r="CB8" s="80">
        <v>-1024130.1254567361</v>
      </c>
      <c r="CC8" s="239" t="s">
        <v>507</v>
      </c>
      <c r="CD8" s="2"/>
      <c r="CE8" s="2"/>
      <c r="CF8" s="31"/>
      <c r="CG8" s="31"/>
    </row>
    <row r="9" spans="2:85" s="6" customFormat="1" ht="15" customHeight="1" x14ac:dyDescent="0.4">
      <c r="B9" s="240" t="s">
        <v>7</v>
      </c>
      <c r="C9" s="5">
        <f t="shared" si="0"/>
        <v>339646.95626000001</v>
      </c>
      <c r="D9" s="5">
        <f t="shared" si="1"/>
        <v>470452.41600999999</v>
      </c>
      <c r="E9" s="5">
        <f t="shared" si="2"/>
        <v>387527.17928000004</v>
      </c>
      <c r="F9" s="5">
        <f t="shared" si="3"/>
        <v>395711.54580000002</v>
      </c>
      <c r="G9" s="5">
        <f t="shared" si="4"/>
        <v>357495.99656</v>
      </c>
      <c r="H9" s="5">
        <f t="shared" si="5"/>
        <v>330344.99995999999</v>
      </c>
      <c r="I9" s="5">
        <f t="shared" si="6"/>
        <v>350832.53299000004</v>
      </c>
      <c r="J9" s="5">
        <f t="shared" si="7"/>
        <v>382449.14456999989</v>
      </c>
      <c r="K9" s="5">
        <f t="shared" si="8"/>
        <v>436059.67481</v>
      </c>
      <c r="L9" s="5">
        <f t="shared" si="9"/>
        <v>465548.54031000001</v>
      </c>
      <c r="M9" s="5">
        <f t="shared" si="10"/>
        <v>408967.61658000003</v>
      </c>
      <c r="N9" s="5">
        <f t="shared" si="11"/>
        <v>525791.40369000006</v>
      </c>
      <c r="O9" s="5">
        <f t="shared" si="12"/>
        <v>763463.13670000003</v>
      </c>
      <c r="P9" s="5">
        <f t="shared" si="13"/>
        <v>716401.92345</v>
      </c>
      <c r="Q9" s="186">
        <f t="shared" si="14"/>
        <v>659964.18420000002</v>
      </c>
      <c r="R9" s="184">
        <v>56278.209080000001</v>
      </c>
      <c r="S9" s="185">
        <v>89783.885370000004</v>
      </c>
      <c r="T9" s="185">
        <v>87651.158410000004</v>
      </c>
      <c r="U9" s="185">
        <v>105933.70340000001</v>
      </c>
      <c r="V9" s="5">
        <v>113828.86111</v>
      </c>
      <c r="W9" s="5">
        <v>107041.12547</v>
      </c>
      <c r="X9" s="5">
        <v>123121.91933</v>
      </c>
      <c r="Y9" s="5">
        <v>126460.51010000001</v>
      </c>
      <c r="Z9" s="5">
        <v>88603.755229999995</v>
      </c>
      <c r="AA9" s="5">
        <v>103909.28353</v>
      </c>
      <c r="AB9" s="5">
        <v>97639.57865000001</v>
      </c>
      <c r="AC9" s="5">
        <v>97374.561870000005</v>
      </c>
      <c r="AD9" s="5">
        <v>92030.4571</v>
      </c>
      <c r="AE9" s="5">
        <v>110031.47999000001</v>
      </c>
      <c r="AF9" s="5">
        <v>96889.958180000001</v>
      </c>
      <c r="AG9" s="5">
        <v>96759.650529999999</v>
      </c>
      <c r="AH9" s="5">
        <v>74240.315770000016</v>
      </c>
      <c r="AI9" s="5">
        <v>83149.437689999992</v>
      </c>
      <c r="AJ9" s="5">
        <v>98370.121259999985</v>
      </c>
      <c r="AK9" s="5">
        <v>101736.12184000001</v>
      </c>
      <c r="AL9" s="185">
        <v>77776.421719999998</v>
      </c>
      <c r="AM9" s="185">
        <v>73877.415240000017</v>
      </c>
      <c r="AN9" s="185">
        <v>77166.468659999999</v>
      </c>
      <c r="AO9" s="185">
        <v>101524.69434</v>
      </c>
      <c r="AP9" s="5">
        <v>60959.963180000006</v>
      </c>
      <c r="AQ9" s="5">
        <v>94582.241120000006</v>
      </c>
      <c r="AR9" s="5">
        <v>88353.636490000004</v>
      </c>
      <c r="AS9" s="5">
        <v>106936.6922</v>
      </c>
      <c r="AT9" s="5">
        <v>82666.17267</v>
      </c>
      <c r="AU9" s="5">
        <v>83809.918279999998</v>
      </c>
      <c r="AV9" s="5">
        <v>114386.20826999997</v>
      </c>
      <c r="AW9" s="5">
        <v>101586.84534999999</v>
      </c>
      <c r="AX9" s="5">
        <v>99490.791729999983</v>
      </c>
      <c r="AY9" s="5">
        <v>111369.23705</v>
      </c>
      <c r="AZ9" s="5">
        <v>104795.66480000001</v>
      </c>
      <c r="BA9" s="5">
        <v>120403.98122999999</v>
      </c>
      <c r="BB9" s="5">
        <v>101179.90775</v>
      </c>
      <c r="BC9" s="5">
        <v>114138.53826999999</v>
      </c>
      <c r="BD9" s="5">
        <v>120906.01701</v>
      </c>
      <c r="BE9" s="5">
        <v>129324.07728000001</v>
      </c>
      <c r="BF9" s="5">
        <v>95560.674599999998</v>
      </c>
      <c r="BG9" s="5">
        <v>86912.955560000002</v>
      </c>
      <c r="BH9" s="5">
        <v>97418.541660000003</v>
      </c>
      <c r="BI9" s="5">
        <v>129075.44476000001</v>
      </c>
      <c r="BJ9" s="5">
        <v>108069.94718</v>
      </c>
      <c r="BK9" s="5">
        <v>133532.50565000001</v>
      </c>
      <c r="BL9" s="5">
        <v>129471.91528</v>
      </c>
      <c r="BM9" s="5">
        <v>154717.03558</v>
      </c>
      <c r="BN9" s="5">
        <v>216081.37685</v>
      </c>
      <c r="BO9" s="5">
        <v>196813.28020000001</v>
      </c>
      <c r="BP9" s="5">
        <v>156097.92538999999</v>
      </c>
      <c r="BQ9" s="5">
        <v>194470.55426</v>
      </c>
      <c r="BR9" s="5">
        <v>230664.5018</v>
      </c>
      <c r="BS9" s="5">
        <v>177260.68225000001</v>
      </c>
      <c r="BT9" s="5">
        <v>149349.41871</v>
      </c>
      <c r="BU9" s="5">
        <v>159127.32068999999</v>
      </c>
      <c r="BV9" s="5">
        <v>156755.53019999998</v>
      </c>
      <c r="BW9" s="5">
        <v>149538.71509000001</v>
      </c>
      <c r="BX9" s="5">
        <v>157461.80291</v>
      </c>
      <c r="BY9" s="5">
        <v>196208.136</v>
      </c>
      <c r="BZ9" s="5">
        <v>161460.48568000001</v>
      </c>
      <c r="CA9" s="5">
        <v>128625.12097999999</v>
      </c>
      <c r="CB9" s="5">
        <v>134571.73668999999</v>
      </c>
      <c r="CC9" s="240" t="s">
        <v>6</v>
      </c>
      <c r="CD9" s="2"/>
      <c r="CE9" s="2"/>
      <c r="CF9" s="31"/>
      <c r="CG9" s="31"/>
    </row>
    <row r="10" spans="2:85" s="6" customFormat="1" ht="15" customHeight="1" x14ac:dyDescent="0.4">
      <c r="B10" s="240" t="s">
        <v>9</v>
      </c>
      <c r="C10" s="5">
        <f t="shared" si="0"/>
        <v>1611766.8278631102</v>
      </c>
      <c r="D10" s="5">
        <f t="shared" si="1"/>
        <v>1773064.2799928279</v>
      </c>
      <c r="E10" s="5">
        <f t="shared" si="2"/>
        <v>1771719.2059974878</v>
      </c>
      <c r="F10" s="5">
        <f t="shared" si="3"/>
        <v>1724335.2049083121</v>
      </c>
      <c r="G10" s="5">
        <f t="shared" si="4"/>
        <v>1733899.7617795581</v>
      </c>
      <c r="H10" s="5">
        <f t="shared" si="5"/>
        <v>1794075.7885202409</v>
      </c>
      <c r="I10" s="5">
        <f t="shared" si="6"/>
        <v>2008488.467038753</v>
      </c>
      <c r="J10" s="5">
        <f t="shared" si="7"/>
        <v>2242512.8109614481</v>
      </c>
      <c r="K10" s="5">
        <f t="shared" si="8"/>
        <v>2485232.4793756828</v>
      </c>
      <c r="L10" s="5">
        <f t="shared" si="9"/>
        <v>2531106.2537629129</v>
      </c>
      <c r="M10" s="5">
        <f t="shared" si="10"/>
        <v>2050984.6956174192</v>
      </c>
      <c r="N10" s="5">
        <f t="shared" si="11"/>
        <v>2440986.6771690999</v>
      </c>
      <c r="O10" s="5">
        <f t="shared" si="12"/>
        <v>3433564.6881595468</v>
      </c>
      <c r="P10" s="5">
        <f t="shared" si="13"/>
        <v>3702117.9709564941</v>
      </c>
      <c r="Q10" s="186">
        <f t="shared" si="14"/>
        <v>3959842.6388763841</v>
      </c>
      <c r="R10" s="184">
        <v>302116.23315250507</v>
      </c>
      <c r="S10" s="185">
        <v>431461.40440003702</v>
      </c>
      <c r="T10" s="185">
        <v>458748.20638364402</v>
      </c>
      <c r="U10" s="185">
        <v>419440.98392692406</v>
      </c>
      <c r="V10" s="5">
        <v>342892.57135494094</v>
      </c>
      <c r="W10" s="5">
        <v>476405.90759552096</v>
      </c>
      <c r="X10" s="5">
        <v>507947.85439691902</v>
      </c>
      <c r="Y10" s="5">
        <v>445817.94664544699</v>
      </c>
      <c r="Z10" s="5">
        <v>386968.28429262701</v>
      </c>
      <c r="AA10" s="5">
        <v>476190.40830970393</v>
      </c>
      <c r="AB10" s="5">
        <v>485663.55548292695</v>
      </c>
      <c r="AC10" s="5">
        <v>422896.95791222999</v>
      </c>
      <c r="AD10" s="5">
        <v>352716.91321243194</v>
      </c>
      <c r="AE10" s="5">
        <v>471447.29182748403</v>
      </c>
      <c r="AF10" s="5">
        <v>470969.62987919198</v>
      </c>
      <c r="AG10" s="5">
        <v>429201.36998920399</v>
      </c>
      <c r="AH10" s="5">
        <v>331982.87292594794</v>
      </c>
      <c r="AI10" s="5">
        <v>474821.32360693405</v>
      </c>
      <c r="AJ10" s="5">
        <v>489263.93972756498</v>
      </c>
      <c r="AK10" s="5">
        <v>437831.62551911105</v>
      </c>
      <c r="AL10" s="185">
        <v>348199.09019775497</v>
      </c>
      <c r="AM10" s="185">
        <v>491274.32944780693</v>
      </c>
      <c r="AN10" s="185">
        <v>508660.73187509895</v>
      </c>
      <c r="AO10" s="185">
        <v>445941.63699958002</v>
      </c>
      <c r="AP10" s="5">
        <v>368240.28226158203</v>
      </c>
      <c r="AQ10" s="5">
        <v>584957.54830776597</v>
      </c>
      <c r="AR10" s="5">
        <v>560634.87221088808</v>
      </c>
      <c r="AS10" s="5">
        <v>494655.76425851701</v>
      </c>
      <c r="AT10" s="5">
        <v>444798.96469549503</v>
      </c>
      <c r="AU10" s="5">
        <v>593305.12658466701</v>
      </c>
      <c r="AV10" s="5">
        <v>598678.72393977107</v>
      </c>
      <c r="AW10" s="5">
        <v>605729.99574151507</v>
      </c>
      <c r="AX10" s="5">
        <v>488838.60742131493</v>
      </c>
      <c r="AY10" s="5">
        <v>684457.07435773395</v>
      </c>
      <c r="AZ10" s="5">
        <v>667039.01494180504</v>
      </c>
      <c r="BA10" s="5">
        <v>644897.78265482897</v>
      </c>
      <c r="BB10" s="5">
        <v>510353.46309713204</v>
      </c>
      <c r="BC10" s="5">
        <v>696907.88045887393</v>
      </c>
      <c r="BD10" s="5">
        <v>690390.31338415004</v>
      </c>
      <c r="BE10" s="5">
        <v>633454.59682275704</v>
      </c>
      <c r="BF10" s="5">
        <v>520900.09521912801</v>
      </c>
      <c r="BG10" s="5">
        <v>491047.49618910596</v>
      </c>
      <c r="BH10" s="5">
        <v>511503.81391296798</v>
      </c>
      <c r="BI10" s="5">
        <v>527533.29029621708</v>
      </c>
      <c r="BJ10" s="5">
        <v>430226.15763649304</v>
      </c>
      <c r="BK10" s="5">
        <v>632246.21717298799</v>
      </c>
      <c r="BL10" s="5">
        <v>721129.89649395796</v>
      </c>
      <c r="BM10" s="5">
        <v>657384.40586566087</v>
      </c>
      <c r="BN10" s="5">
        <v>631725.20121786592</v>
      </c>
      <c r="BO10" s="5">
        <v>934633.47546196089</v>
      </c>
      <c r="BP10" s="5">
        <v>996225.788731509</v>
      </c>
      <c r="BQ10" s="5">
        <v>870980.22274821089</v>
      </c>
      <c r="BR10" s="5">
        <v>803073.48562237003</v>
      </c>
      <c r="BS10" s="5">
        <v>970672.49801239488</v>
      </c>
      <c r="BT10" s="5">
        <v>1014013.3340526059</v>
      </c>
      <c r="BU10" s="5">
        <v>914358.65326912305</v>
      </c>
      <c r="BV10" s="5">
        <v>839229.57763192593</v>
      </c>
      <c r="BW10" s="5">
        <v>1047018.4766707801</v>
      </c>
      <c r="BX10" s="5">
        <v>1074250.6920648022</v>
      </c>
      <c r="BY10" s="5">
        <v>999343.89250887604</v>
      </c>
      <c r="BZ10" s="5">
        <v>911120.10015653493</v>
      </c>
      <c r="CA10" s="5">
        <v>1117481.6973869428</v>
      </c>
      <c r="CB10" s="5">
        <v>1158701.8621467361</v>
      </c>
      <c r="CC10" s="240" t="s">
        <v>8</v>
      </c>
      <c r="CD10" s="2"/>
      <c r="CE10" s="2"/>
      <c r="CF10" s="31"/>
      <c r="CG10" s="31"/>
    </row>
    <row r="11" spans="2:85" ht="15" customHeight="1" x14ac:dyDescent="0.4">
      <c r="B11" s="239" t="s">
        <v>11</v>
      </c>
      <c r="C11" s="80">
        <f t="shared" si="0"/>
        <v>478290.11688917701</v>
      </c>
      <c r="D11" s="80">
        <f t="shared" si="1"/>
        <v>594485.30086797953</v>
      </c>
      <c r="E11" s="80">
        <f t="shared" si="2"/>
        <v>612826.88383024151</v>
      </c>
      <c r="F11" s="80">
        <f t="shared" si="3"/>
        <v>653228.82325181854</v>
      </c>
      <c r="G11" s="80">
        <f t="shared" si="4"/>
        <v>690345.17449539551</v>
      </c>
      <c r="H11" s="80">
        <f t="shared" si="5"/>
        <v>788871.43665072264</v>
      </c>
      <c r="I11" s="80">
        <f t="shared" si="6"/>
        <v>769081.35381131747</v>
      </c>
      <c r="J11" s="80">
        <f t="shared" si="7"/>
        <v>851832.45672543987</v>
      </c>
      <c r="K11" s="80">
        <f t="shared" si="8"/>
        <v>936589.08410716092</v>
      </c>
      <c r="L11" s="80">
        <f t="shared" si="9"/>
        <v>1018847.8200254937</v>
      </c>
      <c r="M11" s="80">
        <f t="shared" si="10"/>
        <v>176542.79582098138</v>
      </c>
      <c r="N11" s="80">
        <f t="shared" si="11"/>
        <v>956123.77351559617</v>
      </c>
      <c r="O11" s="80">
        <f t="shared" si="12"/>
        <v>1316800.6200353068</v>
      </c>
      <c r="P11" s="80">
        <f t="shared" si="13"/>
        <v>1688680.5712763041</v>
      </c>
      <c r="Q11" s="183">
        <f t="shared" si="14"/>
        <v>1583686.0561782827</v>
      </c>
      <c r="R11" s="182">
        <v>-19905.629406246499</v>
      </c>
      <c r="S11" s="80">
        <v>60212.021761025921</v>
      </c>
      <c r="T11" s="80">
        <v>432846.74243455078</v>
      </c>
      <c r="U11" s="80">
        <v>5136.9820998467949</v>
      </c>
      <c r="V11" s="80">
        <v>-1842.1553115412964</v>
      </c>
      <c r="W11" s="80">
        <v>91843.104638864694</v>
      </c>
      <c r="X11" s="80">
        <v>494837.56471584324</v>
      </c>
      <c r="Y11" s="80">
        <v>9646.7868248129034</v>
      </c>
      <c r="Z11" s="80">
        <v>7322.4722418388947</v>
      </c>
      <c r="AA11" s="80">
        <v>94209.57642079283</v>
      </c>
      <c r="AB11" s="80">
        <v>509989.8727550488</v>
      </c>
      <c r="AC11" s="80">
        <v>1304.9624125609696</v>
      </c>
      <c r="AD11" s="80">
        <v>9335.5261117024129</v>
      </c>
      <c r="AE11" s="80">
        <v>99377.769903238805</v>
      </c>
      <c r="AF11" s="80">
        <v>523826.41807643452</v>
      </c>
      <c r="AG11" s="80">
        <v>20689.109160442815</v>
      </c>
      <c r="AH11" s="80">
        <v>11864.594351163596</v>
      </c>
      <c r="AI11" s="80">
        <v>107864.63067319056</v>
      </c>
      <c r="AJ11" s="80">
        <v>543571.79986766365</v>
      </c>
      <c r="AK11" s="80">
        <v>27044.1496033777</v>
      </c>
      <c r="AL11" s="80">
        <v>12514.129414213448</v>
      </c>
      <c r="AM11" s="80">
        <v>109424.06714884189</v>
      </c>
      <c r="AN11" s="80">
        <v>656782.26670296141</v>
      </c>
      <c r="AO11" s="80">
        <v>10150.973384705962</v>
      </c>
      <c r="AP11" s="80">
        <v>-12063.923955634535</v>
      </c>
      <c r="AQ11" s="80">
        <v>99243.326431784764</v>
      </c>
      <c r="AR11" s="80">
        <v>655552.46782620542</v>
      </c>
      <c r="AS11" s="80">
        <v>26349.483508961886</v>
      </c>
      <c r="AT11" s="80">
        <v>8487.1774606564941</v>
      </c>
      <c r="AU11" s="80">
        <v>151933.05964036621</v>
      </c>
      <c r="AV11" s="80">
        <v>646721.78123035666</v>
      </c>
      <c r="AW11" s="80">
        <v>44690.438394060526</v>
      </c>
      <c r="AX11" s="80">
        <v>18030.292232103555</v>
      </c>
      <c r="AY11" s="80">
        <v>179330.77228741383</v>
      </c>
      <c r="AZ11" s="80">
        <v>699906.37727926334</v>
      </c>
      <c r="BA11" s="80">
        <v>39321.642308380273</v>
      </c>
      <c r="BB11" s="80">
        <v>26098.977326884775</v>
      </c>
      <c r="BC11" s="80">
        <v>184465.66084626201</v>
      </c>
      <c r="BD11" s="80">
        <v>747917.93175818806</v>
      </c>
      <c r="BE11" s="80">
        <v>60365.250094158917</v>
      </c>
      <c r="BF11" s="80">
        <v>37857.506432243135</v>
      </c>
      <c r="BG11" s="80">
        <v>7182.1319935536976</v>
      </c>
      <c r="BH11" s="80">
        <v>89120.042951731157</v>
      </c>
      <c r="BI11" s="80">
        <v>42383.114443453371</v>
      </c>
      <c r="BJ11" s="80">
        <v>56417.882423310068</v>
      </c>
      <c r="BK11" s="80">
        <v>126598.71167416296</v>
      </c>
      <c r="BL11" s="80">
        <v>622572.93074655824</v>
      </c>
      <c r="BM11" s="80">
        <v>150534.24867156488</v>
      </c>
      <c r="BN11" s="80">
        <v>76633.164221279381</v>
      </c>
      <c r="BO11" s="80">
        <v>235895.60980565281</v>
      </c>
      <c r="BP11" s="80">
        <v>758009.35594699555</v>
      </c>
      <c r="BQ11" s="80">
        <v>246262.49006137907</v>
      </c>
      <c r="BR11" s="80">
        <v>137067.99877263152</v>
      </c>
      <c r="BS11" s="80">
        <v>381933.90285211639</v>
      </c>
      <c r="BT11" s="80">
        <v>953714.15829056106</v>
      </c>
      <c r="BU11" s="80">
        <v>215964.5113609953</v>
      </c>
      <c r="BV11" s="80">
        <v>116955.30391797745</v>
      </c>
      <c r="BW11" s="80">
        <v>371769.57483926939</v>
      </c>
      <c r="BX11" s="80">
        <v>927020.66348355252</v>
      </c>
      <c r="BY11" s="80">
        <v>167940.51393748331</v>
      </c>
      <c r="BZ11" s="80">
        <v>115338.70389145613</v>
      </c>
      <c r="CA11" s="80">
        <v>369273.68705701811</v>
      </c>
      <c r="CB11" s="80">
        <v>958126.20059813617</v>
      </c>
      <c r="CC11" s="239" t="s">
        <v>10</v>
      </c>
      <c r="CD11" s="2"/>
      <c r="CE11" s="2"/>
      <c r="CF11" s="31"/>
      <c r="CG11" s="31"/>
    </row>
    <row r="12" spans="2:85" s="6" customFormat="1" ht="15" customHeight="1" x14ac:dyDescent="0.4">
      <c r="B12" s="240" t="s">
        <v>13</v>
      </c>
      <c r="C12" s="5">
        <f t="shared" si="0"/>
        <v>806047.88685000001</v>
      </c>
      <c r="D12" s="5">
        <f t="shared" si="1"/>
        <v>903801.96640999999</v>
      </c>
      <c r="E12" s="5">
        <f t="shared" si="2"/>
        <v>950550.3637499999</v>
      </c>
      <c r="F12" s="5">
        <f t="shared" si="3"/>
        <v>994417.94162000006</v>
      </c>
      <c r="G12" s="5">
        <f t="shared" si="4"/>
        <v>1030641.9042699999</v>
      </c>
      <c r="H12" s="5">
        <f t="shared" si="5"/>
        <v>1214284.34883</v>
      </c>
      <c r="I12" s="5">
        <f t="shared" si="6"/>
        <v>1254603.4366999997</v>
      </c>
      <c r="J12" s="5">
        <f t="shared" si="7"/>
        <v>1382383.5128800003</v>
      </c>
      <c r="K12" s="5">
        <f t="shared" si="8"/>
        <v>1563431.30171</v>
      </c>
      <c r="L12" s="5">
        <f t="shared" si="9"/>
        <v>1705605.909132954</v>
      </c>
      <c r="M12" s="5">
        <f t="shared" si="10"/>
        <v>679137.82247223111</v>
      </c>
      <c r="N12" s="5">
        <f t="shared" si="11"/>
        <v>1597076.6028101039</v>
      </c>
      <c r="O12" s="5">
        <f t="shared" si="12"/>
        <v>2288675.5472914171</v>
      </c>
      <c r="P12" s="5">
        <f t="shared" si="13"/>
        <v>2763520.4388683569</v>
      </c>
      <c r="Q12" s="186">
        <f t="shared" si="14"/>
        <v>2684294.8848037547</v>
      </c>
      <c r="R12" s="184">
        <v>53112.933530000002</v>
      </c>
      <c r="S12" s="185">
        <v>147134.66286000001</v>
      </c>
      <c r="T12" s="185">
        <v>520412.69082999998</v>
      </c>
      <c r="U12" s="185">
        <v>85387.599629999997</v>
      </c>
      <c r="V12" s="5">
        <v>60839.49656</v>
      </c>
      <c r="W12" s="5">
        <v>163840.29914999998</v>
      </c>
      <c r="X12" s="5">
        <v>583409.67628999997</v>
      </c>
      <c r="Y12" s="5">
        <v>95712.494409999999</v>
      </c>
      <c r="Z12" s="5">
        <v>72381.457709999988</v>
      </c>
      <c r="AA12" s="5">
        <v>176261.88847000003</v>
      </c>
      <c r="AB12" s="5">
        <v>601469.41445999988</v>
      </c>
      <c r="AC12" s="5">
        <v>100437.60310999998</v>
      </c>
      <c r="AD12" s="5">
        <v>71810.978080000015</v>
      </c>
      <c r="AE12" s="5">
        <v>188042.16818000001</v>
      </c>
      <c r="AF12" s="5">
        <v>627254.91316000011</v>
      </c>
      <c r="AG12" s="5">
        <v>107309.88220000002</v>
      </c>
      <c r="AH12" s="5">
        <v>75944.575919999988</v>
      </c>
      <c r="AI12" s="5">
        <v>194892.90246000004</v>
      </c>
      <c r="AJ12" s="5">
        <v>638141.84438999998</v>
      </c>
      <c r="AK12" s="5">
        <v>121662.5815</v>
      </c>
      <c r="AL12" s="185">
        <v>85607.549370000008</v>
      </c>
      <c r="AM12" s="185">
        <v>210274.00613999998</v>
      </c>
      <c r="AN12" s="185">
        <v>764929.17205000017</v>
      </c>
      <c r="AO12" s="185">
        <v>153473.62126999997</v>
      </c>
      <c r="AP12" s="5">
        <v>90701.577579999997</v>
      </c>
      <c r="AQ12" s="5">
        <v>220591.47478999995</v>
      </c>
      <c r="AR12" s="5">
        <v>781710.11338999984</v>
      </c>
      <c r="AS12" s="5">
        <v>161600.27093999999</v>
      </c>
      <c r="AT12" s="5">
        <v>121478.44865000001</v>
      </c>
      <c r="AU12" s="5">
        <v>275785.30648999999</v>
      </c>
      <c r="AV12" s="5">
        <v>787219.5949400001</v>
      </c>
      <c r="AW12" s="5">
        <v>197900.16280000002</v>
      </c>
      <c r="AX12" s="5">
        <v>145614.05238000001</v>
      </c>
      <c r="AY12" s="5">
        <v>328915.33871000004</v>
      </c>
      <c r="AZ12" s="5">
        <v>856466.30597999995</v>
      </c>
      <c r="BA12" s="5">
        <v>232435.60463999998</v>
      </c>
      <c r="BB12" s="5">
        <v>177554.28163011893</v>
      </c>
      <c r="BC12" s="5">
        <v>360493.20488420571</v>
      </c>
      <c r="BD12" s="5">
        <v>929274.65475525823</v>
      </c>
      <c r="BE12" s="5">
        <v>238283.76786337126</v>
      </c>
      <c r="BF12" s="5">
        <v>179586.94377103754</v>
      </c>
      <c r="BG12" s="5">
        <v>115976.55915825976</v>
      </c>
      <c r="BH12" s="5">
        <v>202405.63337195572</v>
      </c>
      <c r="BI12" s="5">
        <v>181168.68617097812</v>
      </c>
      <c r="BJ12" s="5">
        <v>160482.86356110882</v>
      </c>
      <c r="BK12" s="5">
        <v>266181.65965860162</v>
      </c>
      <c r="BL12" s="5">
        <v>816888.01702449063</v>
      </c>
      <c r="BM12" s="5">
        <v>353524.06256590277</v>
      </c>
      <c r="BN12" s="5">
        <v>271519.95827839919</v>
      </c>
      <c r="BO12" s="5">
        <v>461843.88792355038</v>
      </c>
      <c r="BP12" s="5">
        <v>1011138.0920954876</v>
      </c>
      <c r="BQ12" s="5">
        <v>544173.60899397999</v>
      </c>
      <c r="BR12" s="5">
        <v>439202.28493901074</v>
      </c>
      <c r="BS12" s="5">
        <v>610038.06227843987</v>
      </c>
      <c r="BT12" s="5">
        <v>1235393.3097409995</v>
      </c>
      <c r="BU12" s="5">
        <v>478886.78190990677</v>
      </c>
      <c r="BV12" s="5">
        <v>361080.73106757493</v>
      </c>
      <c r="BW12" s="5">
        <v>617323.25937272329</v>
      </c>
      <c r="BX12" s="5">
        <v>1207175.5855871865</v>
      </c>
      <c r="BY12" s="5">
        <v>498715.30877627013</v>
      </c>
      <c r="BZ12" s="5">
        <v>365491.85716020025</v>
      </c>
      <c r="CA12" s="5">
        <v>630033.61922765803</v>
      </c>
      <c r="CB12" s="5">
        <v>1235498.2608539208</v>
      </c>
      <c r="CC12" s="240" t="s">
        <v>12</v>
      </c>
      <c r="CD12" s="2"/>
      <c r="CE12" s="2"/>
      <c r="CF12" s="31"/>
      <c r="CG12" s="31"/>
    </row>
    <row r="13" spans="2:85" s="6" customFormat="1" ht="15" customHeight="1" x14ac:dyDescent="0.4">
      <c r="B13" s="240" t="s">
        <v>15</v>
      </c>
      <c r="C13" s="5">
        <f t="shared" si="0"/>
        <v>327757.769960823</v>
      </c>
      <c r="D13" s="5">
        <f t="shared" si="1"/>
        <v>309316.66554202035</v>
      </c>
      <c r="E13" s="5">
        <f t="shared" si="2"/>
        <v>337723.47991975839</v>
      </c>
      <c r="F13" s="5">
        <f t="shared" si="3"/>
        <v>341189.11836818163</v>
      </c>
      <c r="G13" s="5">
        <f t="shared" si="4"/>
        <v>340296.72977460455</v>
      </c>
      <c r="H13" s="5">
        <f t="shared" si="5"/>
        <v>425412.91217927739</v>
      </c>
      <c r="I13" s="5">
        <f t="shared" si="6"/>
        <v>485522.08288868231</v>
      </c>
      <c r="J13" s="5">
        <f t="shared" si="7"/>
        <v>530551.05615456018</v>
      </c>
      <c r="K13" s="5">
        <f t="shared" si="8"/>
        <v>626842.21760283888</v>
      </c>
      <c r="L13" s="5">
        <f t="shared" si="9"/>
        <v>686758.08910746034</v>
      </c>
      <c r="M13" s="5">
        <f t="shared" si="10"/>
        <v>502595.02665124973</v>
      </c>
      <c r="N13" s="5">
        <f t="shared" si="11"/>
        <v>640952.82929450762</v>
      </c>
      <c r="O13" s="5">
        <f t="shared" si="12"/>
        <v>971874.92725611036</v>
      </c>
      <c r="P13" s="5">
        <f t="shared" si="13"/>
        <v>1074839.8675920526</v>
      </c>
      <c r="Q13" s="186">
        <f t="shared" si="14"/>
        <v>1100608.8286254723</v>
      </c>
      <c r="R13" s="184">
        <v>73018.562936246497</v>
      </c>
      <c r="S13" s="185">
        <v>86922.641098974098</v>
      </c>
      <c r="T13" s="185">
        <v>87565.948395449188</v>
      </c>
      <c r="U13" s="185">
        <v>80250.617530153206</v>
      </c>
      <c r="V13" s="5">
        <v>62681.651871541297</v>
      </c>
      <c r="W13" s="5">
        <v>71997.194511135283</v>
      </c>
      <c r="X13" s="5">
        <v>88572.111574156705</v>
      </c>
      <c r="Y13" s="5">
        <v>86065.70758518709</v>
      </c>
      <c r="Z13" s="5">
        <v>65058.985468161096</v>
      </c>
      <c r="AA13" s="5">
        <v>82052.31204920719</v>
      </c>
      <c r="AB13" s="5">
        <v>91479.541704951087</v>
      </c>
      <c r="AC13" s="5">
        <v>99132.640697439012</v>
      </c>
      <c r="AD13" s="5">
        <v>62475.451968297602</v>
      </c>
      <c r="AE13" s="5">
        <v>88664.398276761203</v>
      </c>
      <c r="AF13" s="5">
        <v>103428.49508356561</v>
      </c>
      <c r="AG13" s="5">
        <v>86620.7730395572</v>
      </c>
      <c r="AH13" s="5">
        <v>64079.981568836389</v>
      </c>
      <c r="AI13" s="5">
        <v>87028.271786809477</v>
      </c>
      <c r="AJ13" s="5">
        <v>94570.044522336364</v>
      </c>
      <c r="AK13" s="5">
        <v>94618.431896622307</v>
      </c>
      <c r="AL13" s="185">
        <v>73093.41995578655</v>
      </c>
      <c r="AM13" s="185">
        <v>100849.93899115809</v>
      </c>
      <c r="AN13" s="185">
        <v>108146.90534703869</v>
      </c>
      <c r="AO13" s="185">
        <v>143322.64788529402</v>
      </c>
      <c r="AP13" s="5">
        <v>102765.50153563454</v>
      </c>
      <c r="AQ13" s="5">
        <v>121348.1483582152</v>
      </c>
      <c r="AR13" s="5">
        <v>126157.64556379447</v>
      </c>
      <c r="AS13" s="5">
        <v>135250.7874310381</v>
      </c>
      <c r="AT13" s="5">
        <v>112991.27118934352</v>
      </c>
      <c r="AU13" s="5">
        <v>123852.24684963383</v>
      </c>
      <c r="AV13" s="5">
        <v>140497.81370964338</v>
      </c>
      <c r="AW13" s="5">
        <v>153209.72440593949</v>
      </c>
      <c r="AX13" s="5">
        <v>127583.76014789644</v>
      </c>
      <c r="AY13" s="5">
        <v>149584.56642258621</v>
      </c>
      <c r="AZ13" s="5">
        <v>156559.92870073652</v>
      </c>
      <c r="BA13" s="5">
        <v>193113.9623316197</v>
      </c>
      <c r="BB13" s="5">
        <v>151455.30430323415</v>
      </c>
      <c r="BC13" s="5">
        <v>176027.54403794368</v>
      </c>
      <c r="BD13" s="5">
        <v>181356.72299707014</v>
      </c>
      <c r="BE13" s="5">
        <v>177918.51776921234</v>
      </c>
      <c r="BF13" s="5">
        <v>141729.43733879441</v>
      </c>
      <c r="BG13" s="5">
        <v>108794.42716470605</v>
      </c>
      <c r="BH13" s="5">
        <v>113285.59042022456</v>
      </c>
      <c r="BI13" s="5">
        <v>138785.57172752474</v>
      </c>
      <c r="BJ13" s="5">
        <v>104064.98113779875</v>
      </c>
      <c r="BK13" s="5">
        <v>139582.94798443865</v>
      </c>
      <c r="BL13" s="5">
        <v>194315.08627793234</v>
      </c>
      <c r="BM13" s="5">
        <v>202989.81389433789</v>
      </c>
      <c r="BN13" s="5">
        <v>194886.79405711978</v>
      </c>
      <c r="BO13" s="5">
        <v>225948.27811789754</v>
      </c>
      <c r="BP13" s="5">
        <v>253128.73614849217</v>
      </c>
      <c r="BQ13" s="5">
        <v>297911.11893260083</v>
      </c>
      <c r="BR13" s="5">
        <v>302134.28616637923</v>
      </c>
      <c r="BS13" s="5">
        <v>228104.15942632349</v>
      </c>
      <c r="BT13" s="5">
        <v>281679.15145043837</v>
      </c>
      <c r="BU13" s="5">
        <v>262922.27054891147</v>
      </c>
      <c r="BV13" s="5">
        <v>244125.42714959747</v>
      </c>
      <c r="BW13" s="5">
        <v>245553.68453345395</v>
      </c>
      <c r="BX13" s="5">
        <v>280154.92210363399</v>
      </c>
      <c r="BY13" s="5">
        <v>330774.79483878682</v>
      </c>
      <c r="BZ13" s="5">
        <v>250153.15326874412</v>
      </c>
      <c r="CA13" s="5">
        <v>260759.93217063992</v>
      </c>
      <c r="CB13" s="5">
        <v>277372.06025578483</v>
      </c>
      <c r="CC13" s="240" t="s">
        <v>14</v>
      </c>
      <c r="CD13" s="2"/>
      <c r="CE13" s="2"/>
      <c r="CF13" s="31"/>
      <c r="CG13" s="31"/>
    </row>
    <row r="14" spans="2:85" ht="15" customHeight="1" x14ac:dyDescent="0.4">
      <c r="B14" s="273" t="s">
        <v>594</v>
      </c>
      <c r="C14" s="81">
        <f t="shared" si="0"/>
        <v>20360.227459176996</v>
      </c>
      <c r="D14" s="81">
        <f t="shared" si="1"/>
        <v>32094.490977979607</v>
      </c>
      <c r="E14" s="81">
        <f t="shared" si="2"/>
        <v>42052.891250241606</v>
      </c>
      <c r="F14" s="81">
        <f t="shared" si="3"/>
        <v>42634.270911818414</v>
      </c>
      <c r="G14" s="81">
        <f t="shared" si="4"/>
        <v>45583.496278690596</v>
      </c>
      <c r="H14" s="81">
        <f t="shared" si="5"/>
        <v>63923.876729168696</v>
      </c>
      <c r="I14" s="81">
        <f t="shared" si="6"/>
        <v>48809.740358127114</v>
      </c>
      <c r="J14" s="81">
        <f t="shared" si="7"/>
        <v>45596.561082013606</v>
      </c>
      <c r="K14" s="81">
        <f t="shared" si="8"/>
        <v>64099.356417978095</v>
      </c>
      <c r="L14" s="81">
        <f t="shared" si="9"/>
        <v>57302.124076039123</v>
      </c>
      <c r="M14" s="81">
        <f t="shared" si="10"/>
        <v>40768.129265193325</v>
      </c>
      <c r="N14" s="81">
        <f t="shared" si="11"/>
        <v>106599.77426137001</v>
      </c>
      <c r="O14" s="81">
        <f t="shared" si="12"/>
        <v>171132.67137868298</v>
      </c>
      <c r="P14" s="81">
        <f t="shared" si="13"/>
        <v>100665.66678654581</v>
      </c>
      <c r="Q14" s="188">
        <f t="shared" si="14"/>
        <v>98642.729510468795</v>
      </c>
      <c r="R14" s="187">
        <v>0.70312375349923972</v>
      </c>
      <c r="S14" s="81">
        <v>3151.5645810258984</v>
      </c>
      <c r="T14" s="81">
        <v>14511.728124550797</v>
      </c>
      <c r="U14" s="81">
        <v>2696.231629846804</v>
      </c>
      <c r="V14" s="81">
        <v>1772.958468458701</v>
      </c>
      <c r="W14" s="81">
        <v>9782.1895088646979</v>
      </c>
      <c r="X14" s="81">
        <v>17266.451365843302</v>
      </c>
      <c r="Y14" s="81">
        <v>3272.8916348129064</v>
      </c>
      <c r="Z14" s="81">
        <v>7529.1246318388994</v>
      </c>
      <c r="AA14" s="81">
        <v>10944.907540792805</v>
      </c>
      <c r="AB14" s="81">
        <v>18750.637795048893</v>
      </c>
      <c r="AC14" s="81">
        <v>4828.2212825610004</v>
      </c>
      <c r="AD14" s="81">
        <v>9256.0531517024046</v>
      </c>
      <c r="AE14" s="81">
        <v>6137.6035632387993</v>
      </c>
      <c r="AF14" s="81">
        <v>24231.492566434412</v>
      </c>
      <c r="AG14" s="81">
        <v>3009.1216304427981</v>
      </c>
      <c r="AH14" s="81">
        <v>7475.7227411636004</v>
      </c>
      <c r="AI14" s="81">
        <v>7586.4286888537999</v>
      </c>
      <c r="AJ14" s="81">
        <v>21248.838055295491</v>
      </c>
      <c r="AK14" s="81">
        <v>9272.5067933777045</v>
      </c>
      <c r="AL14" s="81">
        <v>6624.9383694285007</v>
      </c>
      <c r="AM14" s="81">
        <v>14945.641449464902</v>
      </c>
      <c r="AN14" s="81">
        <v>28820.330855569297</v>
      </c>
      <c r="AO14" s="81">
        <v>13532.966054705999</v>
      </c>
      <c r="AP14" s="81">
        <v>2293.2661021073982</v>
      </c>
      <c r="AQ14" s="81">
        <v>8956.1471354362002</v>
      </c>
      <c r="AR14" s="81">
        <v>31329.150571621612</v>
      </c>
      <c r="AS14" s="81">
        <v>6231.1765489619074</v>
      </c>
      <c r="AT14" s="81">
        <v>331.50468284650145</v>
      </c>
      <c r="AU14" s="81">
        <v>8510.3080642668974</v>
      </c>
      <c r="AV14" s="81">
        <v>21717.070980839708</v>
      </c>
      <c r="AW14" s="81">
        <v>15037.677354060501</v>
      </c>
      <c r="AX14" s="81">
        <v>9849.0896529205002</v>
      </c>
      <c r="AY14" s="81">
        <v>16165.266777413801</v>
      </c>
      <c r="AZ14" s="81">
        <v>24712.521699263485</v>
      </c>
      <c r="BA14" s="81">
        <v>13372.478288380309</v>
      </c>
      <c r="BB14" s="81">
        <v>8371.9771049924038</v>
      </c>
      <c r="BC14" s="81">
        <v>15291.797484211802</v>
      </c>
      <c r="BD14" s="81">
        <v>20687.739326905012</v>
      </c>
      <c r="BE14" s="81">
        <v>12950.610159929902</v>
      </c>
      <c r="BF14" s="81">
        <v>-220.87813761039078</v>
      </c>
      <c r="BG14" s="81">
        <v>6524.414891374201</v>
      </c>
      <c r="BH14" s="81">
        <v>16642.241078077608</v>
      </c>
      <c r="BI14" s="81">
        <v>17822.351433351905</v>
      </c>
      <c r="BJ14" s="81">
        <v>17835.464219545105</v>
      </c>
      <c r="BK14" s="81">
        <v>19525.663354091601</v>
      </c>
      <c r="BL14" s="81">
        <v>30346.082073770598</v>
      </c>
      <c r="BM14" s="81">
        <v>38892.564613962713</v>
      </c>
      <c r="BN14" s="81">
        <v>17745.338455506204</v>
      </c>
      <c r="BO14" s="81">
        <v>38682.479518372711</v>
      </c>
      <c r="BP14" s="81">
        <v>44938.286348056317</v>
      </c>
      <c r="BQ14" s="81">
        <v>69766.567056747735</v>
      </c>
      <c r="BR14" s="81">
        <v>-12652.793637340963</v>
      </c>
      <c r="BS14" s="81">
        <v>23158.266433676512</v>
      </c>
      <c r="BT14" s="81">
        <v>28937.24191782418</v>
      </c>
      <c r="BU14" s="81">
        <v>61222.952072386084</v>
      </c>
      <c r="BV14" s="81">
        <v>4230.063971348196</v>
      </c>
      <c r="BW14" s="81">
        <v>17710.477616546021</v>
      </c>
      <c r="BX14" s="81">
        <v>42514.237671361385</v>
      </c>
      <c r="BY14" s="81">
        <v>34187.950251213195</v>
      </c>
      <c r="BZ14" s="81">
        <v>21960.022470074506</v>
      </c>
      <c r="CA14" s="81">
        <v>34799.812739360095</v>
      </c>
      <c r="CB14" s="81">
        <v>54436.984464215217</v>
      </c>
      <c r="CC14" s="241" t="s">
        <v>594</v>
      </c>
      <c r="CD14" s="2"/>
      <c r="CE14" s="2"/>
      <c r="CF14" s="31"/>
      <c r="CG14" s="31"/>
    </row>
    <row r="15" spans="2:85" ht="15" customHeight="1" x14ac:dyDescent="0.35">
      <c r="B15" s="257" t="s">
        <v>13</v>
      </c>
      <c r="C15" s="436">
        <f t="shared" si="0"/>
        <v>130268.09687000001</v>
      </c>
      <c r="D15" s="436">
        <f t="shared" si="1"/>
        <v>151567.08876000001</v>
      </c>
      <c r="E15" s="436">
        <f t="shared" si="2"/>
        <v>167504.77458</v>
      </c>
      <c r="F15" s="436">
        <f t="shared" si="3"/>
        <v>173105.96435000002</v>
      </c>
      <c r="G15" s="436">
        <f t="shared" si="4"/>
        <v>176936.45123000001</v>
      </c>
      <c r="H15" s="436">
        <f t="shared" si="5"/>
        <v>214639.13559999998</v>
      </c>
      <c r="I15" s="436">
        <f t="shared" si="6"/>
        <v>233964.125</v>
      </c>
      <c r="J15" s="436">
        <f t="shared" si="7"/>
        <v>260330.10329</v>
      </c>
      <c r="K15" s="436">
        <f t="shared" si="8"/>
        <v>316997.96405999997</v>
      </c>
      <c r="L15" s="436">
        <f t="shared" si="9"/>
        <v>352759.08640999999</v>
      </c>
      <c r="M15" s="436">
        <f t="shared" si="10"/>
        <v>265169.98150000005</v>
      </c>
      <c r="N15" s="436">
        <f t="shared" si="11"/>
        <v>395726.78333000001</v>
      </c>
      <c r="O15" s="436">
        <f t="shared" si="12"/>
        <v>727897.88164000004</v>
      </c>
      <c r="P15" s="436">
        <f t="shared" si="13"/>
        <v>723929.31554999994</v>
      </c>
      <c r="Q15" s="441">
        <f t="shared" si="14"/>
        <v>675910.74705999997</v>
      </c>
      <c r="R15" s="437">
        <v>19827.510480000001</v>
      </c>
      <c r="S15" s="436">
        <v>31015.26022</v>
      </c>
      <c r="T15" s="436">
        <v>47658.117420000002</v>
      </c>
      <c r="U15" s="436">
        <v>31767.208750000002</v>
      </c>
      <c r="V15" s="436">
        <v>25805.009109999999</v>
      </c>
      <c r="W15" s="436">
        <v>38140.609579999997</v>
      </c>
      <c r="X15" s="436">
        <v>51804.621120000003</v>
      </c>
      <c r="Y15" s="436">
        <v>35816.84895</v>
      </c>
      <c r="Z15" s="436">
        <v>33034.928559999993</v>
      </c>
      <c r="AA15" s="436">
        <v>41986.001450000003</v>
      </c>
      <c r="AB15" s="436">
        <v>55690.575929999992</v>
      </c>
      <c r="AC15" s="436">
        <v>36793.268640000002</v>
      </c>
      <c r="AD15" s="436">
        <v>32268.497719999999</v>
      </c>
      <c r="AE15" s="436">
        <v>39315.214249999997</v>
      </c>
      <c r="AF15" s="436">
        <v>63557.309690000009</v>
      </c>
      <c r="AG15" s="436">
        <v>37964.942689999996</v>
      </c>
      <c r="AH15" s="436">
        <v>30683.035609999995</v>
      </c>
      <c r="AI15" s="436">
        <v>41954.242189999997</v>
      </c>
      <c r="AJ15" s="436">
        <v>59692.537079999987</v>
      </c>
      <c r="AK15" s="436">
        <v>44606.636350000001</v>
      </c>
      <c r="AL15" s="436">
        <v>36110.563959999999</v>
      </c>
      <c r="AM15" s="436">
        <v>52637.476029999998</v>
      </c>
      <c r="AN15" s="436">
        <v>70031.228569999992</v>
      </c>
      <c r="AO15" s="436">
        <v>55859.867039999997</v>
      </c>
      <c r="AP15" s="436">
        <v>40197.110099999998</v>
      </c>
      <c r="AQ15" s="436">
        <v>53894.855309999999</v>
      </c>
      <c r="AR15" s="436">
        <v>81923.741980000006</v>
      </c>
      <c r="AS15" s="436">
        <v>57948.417609999997</v>
      </c>
      <c r="AT15" s="436">
        <v>45362.756509999999</v>
      </c>
      <c r="AU15" s="436">
        <v>62932.251579999996</v>
      </c>
      <c r="AV15" s="436">
        <v>83861.903430000006</v>
      </c>
      <c r="AW15" s="436">
        <v>68173.19176999999</v>
      </c>
      <c r="AX15" s="436">
        <v>57023.574049999996</v>
      </c>
      <c r="AY15" s="436">
        <v>77888.175609999991</v>
      </c>
      <c r="AZ15" s="436">
        <v>93974.978759999984</v>
      </c>
      <c r="BA15" s="436">
        <v>88111.235640000014</v>
      </c>
      <c r="BB15" s="436">
        <v>73788.963409999997</v>
      </c>
      <c r="BC15" s="436">
        <v>93843.857189999995</v>
      </c>
      <c r="BD15" s="436">
        <v>102145.36656000001</v>
      </c>
      <c r="BE15" s="436">
        <v>82980.899250000002</v>
      </c>
      <c r="BF15" s="436">
        <v>67297.140350000016</v>
      </c>
      <c r="BG15" s="436">
        <v>52117.792750000001</v>
      </c>
      <c r="BH15" s="436">
        <v>68088.274780000007</v>
      </c>
      <c r="BI15" s="436">
        <v>77666.773620000007</v>
      </c>
      <c r="BJ15" s="436">
        <v>63740.114800000003</v>
      </c>
      <c r="BK15" s="436">
        <v>85611.475860000006</v>
      </c>
      <c r="BL15" s="436">
        <v>115410.31806000001</v>
      </c>
      <c r="BM15" s="436">
        <v>130964.87461000001</v>
      </c>
      <c r="BN15" s="436">
        <v>121224.97174000001</v>
      </c>
      <c r="BO15" s="436">
        <v>163994.79717999999</v>
      </c>
      <c r="BP15" s="436">
        <v>194417.88004000002</v>
      </c>
      <c r="BQ15" s="436">
        <v>248260.23268000002</v>
      </c>
      <c r="BR15" s="436">
        <v>192707.47410000002</v>
      </c>
      <c r="BS15" s="436">
        <v>152976.78578000001</v>
      </c>
      <c r="BT15" s="436">
        <v>193625.90135</v>
      </c>
      <c r="BU15" s="436">
        <v>184619.15432</v>
      </c>
      <c r="BV15" s="436">
        <v>130925.06200000001</v>
      </c>
      <c r="BW15" s="436">
        <v>147401.07858</v>
      </c>
      <c r="BX15" s="436">
        <v>186618.39676</v>
      </c>
      <c r="BY15" s="436">
        <v>210966.20971999998</v>
      </c>
      <c r="BZ15" s="436">
        <v>156471.41112999999</v>
      </c>
      <c r="CA15" s="436">
        <v>165784.77512000001</v>
      </c>
      <c r="CB15" s="436">
        <v>195972.83361</v>
      </c>
      <c r="CC15" s="257" t="s">
        <v>12</v>
      </c>
      <c r="CD15" s="2"/>
      <c r="CE15" s="2"/>
      <c r="CF15" s="31"/>
      <c r="CG15" s="31"/>
    </row>
    <row r="16" spans="2:85" ht="15" customHeight="1" x14ac:dyDescent="0.35">
      <c r="B16" s="257" t="s">
        <v>15</v>
      </c>
      <c r="C16" s="436">
        <f t="shared" si="0"/>
        <v>109907.869410823</v>
      </c>
      <c r="D16" s="436">
        <f t="shared" si="1"/>
        <v>119472.59778202041</v>
      </c>
      <c r="E16" s="436">
        <f t="shared" si="2"/>
        <v>125451.88332975839</v>
      </c>
      <c r="F16" s="436">
        <f t="shared" si="3"/>
        <v>130471.6934381816</v>
      </c>
      <c r="G16" s="436">
        <f t="shared" si="4"/>
        <v>131352.9549513094</v>
      </c>
      <c r="H16" s="436">
        <f t="shared" si="5"/>
        <v>150715.25887083128</v>
      </c>
      <c r="I16" s="436">
        <f t="shared" si="6"/>
        <v>185154.38464187289</v>
      </c>
      <c r="J16" s="436">
        <f t="shared" si="7"/>
        <v>214733.54220798641</v>
      </c>
      <c r="K16" s="436">
        <f t="shared" si="8"/>
        <v>252898.6076420219</v>
      </c>
      <c r="L16" s="436">
        <f t="shared" si="9"/>
        <v>295456.96233396092</v>
      </c>
      <c r="M16" s="436">
        <f t="shared" si="10"/>
        <v>224401.85223480669</v>
      </c>
      <c r="N16" s="436">
        <f t="shared" si="11"/>
        <v>289127.00906863005</v>
      </c>
      <c r="O16" s="436">
        <f t="shared" si="12"/>
        <v>556765.21026131709</v>
      </c>
      <c r="P16" s="436">
        <f t="shared" si="13"/>
        <v>623263.64876345417</v>
      </c>
      <c r="Q16" s="441">
        <f t="shared" si="14"/>
        <v>577268.01754953119</v>
      </c>
      <c r="R16" s="437">
        <v>19826.8073562465</v>
      </c>
      <c r="S16" s="436">
        <v>27863.695638974099</v>
      </c>
      <c r="T16" s="436">
        <v>33146.389295449204</v>
      </c>
      <c r="U16" s="436">
        <v>29070.977120153195</v>
      </c>
      <c r="V16" s="436">
        <v>24032.0506415413</v>
      </c>
      <c r="W16" s="436">
        <v>28358.420071135301</v>
      </c>
      <c r="X16" s="436">
        <v>34538.169754156705</v>
      </c>
      <c r="Y16" s="436">
        <v>32543.957315187097</v>
      </c>
      <c r="Z16" s="436">
        <v>25505.803928161095</v>
      </c>
      <c r="AA16" s="436">
        <v>31041.0939092072</v>
      </c>
      <c r="AB16" s="436">
        <v>36939.938134951102</v>
      </c>
      <c r="AC16" s="436">
        <v>31965.047357439002</v>
      </c>
      <c r="AD16" s="436">
        <v>23012.444568297597</v>
      </c>
      <c r="AE16" s="436">
        <v>33177.610686761203</v>
      </c>
      <c r="AF16" s="436">
        <v>39325.817123565597</v>
      </c>
      <c r="AG16" s="436">
        <v>34955.821059557202</v>
      </c>
      <c r="AH16" s="436">
        <v>23207.312868836394</v>
      </c>
      <c r="AI16" s="436">
        <v>34367.8135011462</v>
      </c>
      <c r="AJ16" s="436">
        <v>38443.699024704503</v>
      </c>
      <c r="AK16" s="436">
        <v>35334.129556622298</v>
      </c>
      <c r="AL16" s="436">
        <v>29485.625590571501</v>
      </c>
      <c r="AM16" s="436">
        <v>37691.834580535098</v>
      </c>
      <c r="AN16" s="436">
        <v>41210.897714430699</v>
      </c>
      <c r="AO16" s="436">
        <v>42326.900985294</v>
      </c>
      <c r="AP16" s="436">
        <v>37903.843997892604</v>
      </c>
      <c r="AQ16" s="436">
        <v>44938.708174563806</v>
      </c>
      <c r="AR16" s="436">
        <v>50594.591408378394</v>
      </c>
      <c r="AS16" s="436">
        <v>51717.24106103809</v>
      </c>
      <c r="AT16" s="436">
        <v>45031.251827153494</v>
      </c>
      <c r="AU16" s="436">
        <v>54421.943515733103</v>
      </c>
      <c r="AV16" s="436">
        <v>62144.832449160298</v>
      </c>
      <c r="AW16" s="436">
        <v>53135.514415939499</v>
      </c>
      <c r="AX16" s="436">
        <v>47174.484397079497</v>
      </c>
      <c r="AY16" s="436">
        <v>61722.908832586181</v>
      </c>
      <c r="AZ16" s="436">
        <v>69262.457060736502</v>
      </c>
      <c r="BA16" s="436">
        <v>74738.757351619701</v>
      </c>
      <c r="BB16" s="436">
        <v>65416.986305007595</v>
      </c>
      <c r="BC16" s="436">
        <v>78552.059705788197</v>
      </c>
      <c r="BD16" s="436">
        <v>81457.627233094987</v>
      </c>
      <c r="BE16" s="436">
        <v>70030.289090070102</v>
      </c>
      <c r="BF16" s="436">
        <v>67518.018487610403</v>
      </c>
      <c r="BG16" s="436">
        <v>45593.377858625798</v>
      </c>
      <c r="BH16" s="436">
        <v>51446.033701922395</v>
      </c>
      <c r="BI16" s="436">
        <v>59844.422186648102</v>
      </c>
      <c r="BJ16" s="436">
        <v>45904.650580454902</v>
      </c>
      <c r="BK16" s="436">
        <v>66085.812505908398</v>
      </c>
      <c r="BL16" s="436">
        <v>85064.235986229411</v>
      </c>
      <c r="BM16" s="436">
        <v>92072.309996037307</v>
      </c>
      <c r="BN16" s="436">
        <v>103479.6332844938</v>
      </c>
      <c r="BO16" s="436">
        <v>125312.3176616273</v>
      </c>
      <c r="BP16" s="436">
        <v>149479.59369194371</v>
      </c>
      <c r="BQ16" s="436">
        <v>178493.66562325228</v>
      </c>
      <c r="BR16" s="436">
        <v>205360.267737341</v>
      </c>
      <c r="BS16" s="436">
        <v>129818.51934632349</v>
      </c>
      <c r="BT16" s="436">
        <v>164688.6594321758</v>
      </c>
      <c r="BU16" s="436">
        <v>123396.20224761391</v>
      </c>
      <c r="BV16" s="436">
        <v>126694.9980286518</v>
      </c>
      <c r="BW16" s="436">
        <v>129690.600963454</v>
      </c>
      <c r="BX16" s="436">
        <v>144104.15908863861</v>
      </c>
      <c r="BY16" s="436">
        <v>176778.2594687868</v>
      </c>
      <c r="BZ16" s="436">
        <v>134511.38865992549</v>
      </c>
      <c r="CA16" s="436">
        <v>130984.96238063992</v>
      </c>
      <c r="CB16" s="436">
        <v>141535.8491457848</v>
      </c>
      <c r="CC16" s="257" t="s">
        <v>14</v>
      </c>
      <c r="CD16" s="2"/>
      <c r="CE16" s="2"/>
      <c r="CF16" s="31"/>
      <c r="CG16" s="31"/>
    </row>
    <row r="17" spans="2:85" ht="15" customHeight="1" x14ac:dyDescent="0.4">
      <c r="B17" s="273" t="s">
        <v>618</v>
      </c>
      <c r="C17" s="81">
        <f t="shared" si="0"/>
        <v>517217.53919000004</v>
      </c>
      <c r="D17" s="81">
        <f t="shared" si="1"/>
        <v>591357.49130999995</v>
      </c>
      <c r="E17" s="81">
        <f t="shared" si="2"/>
        <v>612656.03440999996</v>
      </c>
      <c r="F17" s="81">
        <f t="shared" si="3"/>
        <v>629683.41596999997</v>
      </c>
      <c r="G17" s="81">
        <f t="shared" si="4"/>
        <v>646775.54211999988</v>
      </c>
      <c r="H17" s="81">
        <f t="shared" si="5"/>
        <v>772530.10125000007</v>
      </c>
      <c r="I17" s="81">
        <f t="shared" si="6"/>
        <v>775629.09629999998</v>
      </c>
      <c r="J17" s="81">
        <f t="shared" si="7"/>
        <v>862391.12510000018</v>
      </c>
      <c r="K17" s="81">
        <f t="shared" si="8"/>
        <v>943038.36698000005</v>
      </c>
      <c r="L17" s="81">
        <f t="shared" si="9"/>
        <v>1046727.45955</v>
      </c>
      <c r="M17" s="81">
        <f t="shared" si="10"/>
        <v>118382.63167</v>
      </c>
      <c r="N17" s="81">
        <f t="shared" si="11"/>
        <v>721835.18914073904</v>
      </c>
      <c r="O17" s="81">
        <f t="shared" si="12"/>
        <v>997569.49252389336</v>
      </c>
      <c r="P17" s="81">
        <f t="shared" si="13"/>
        <v>1437230.2093805519</v>
      </c>
      <c r="Q17" s="188">
        <f t="shared" si="14"/>
        <v>1375427.6484269227</v>
      </c>
      <c r="R17" s="187">
        <v>5673.3657800000001</v>
      </c>
      <c r="S17" s="81">
        <v>78673.152530000007</v>
      </c>
      <c r="T17" s="81">
        <v>426690.62753</v>
      </c>
      <c r="U17" s="81">
        <v>6180.3933499999994</v>
      </c>
      <c r="V17" s="81">
        <v>5589.23153</v>
      </c>
      <c r="W17" s="81">
        <v>89622.590750000003</v>
      </c>
      <c r="X17" s="81">
        <v>487500.75280000002</v>
      </c>
      <c r="Y17" s="81">
        <v>8644.9162299999989</v>
      </c>
      <c r="Z17" s="81">
        <v>7696.8568199999982</v>
      </c>
      <c r="AA17" s="81">
        <v>95032.096310000008</v>
      </c>
      <c r="AB17" s="81">
        <v>498894.94033999997</v>
      </c>
      <c r="AC17" s="81">
        <v>11032.140940000001</v>
      </c>
      <c r="AD17" s="81">
        <v>6770.4017300000005</v>
      </c>
      <c r="AE17" s="81">
        <v>99598.297040000005</v>
      </c>
      <c r="AF17" s="81">
        <v>510814.69532</v>
      </c>
      <c r="AG17" s="81">
        <v>12500.021879999998</v>
      </c>
      <c r="AH17" s="81">
        <v>7936.6275900000001</v>
      </c>
      <c r="AI17" s="81">
        <v>101555.35907999999</v>
      </c>
      <c r="AJ17" s="81">
        <v>523813.80222999997</v>
      </c>
      <c r="AK17" s="81">
        <v>13469.753220000001</v>
      </c>
      <c r="AL17" s="81">
        <v>8420.2103700000007</v>
      </c>
      <c r="AM17" s="81">
        <v>113509.08934000001</v>
      </c>
      <c r="AN17" s="81">
        <v>632602.82266000006</v>
      </c>
      <c r="AO17" s="81">
        <v>17997.978880000002</v>
      </c>
      <c r="AP17" s="81">
        <v>7037.0242699999999</v>
      </c>
      <c r="AQ17" s="81">
        <v>118528.62961999999</v>
      </c>
      <c r="AR17" s="81">
        <v>632505.34137000004</v>
      </c>
      <c r="AS17" s="81">
        <v>17558.101039999998</v>
      </c>
      <c r="AT17" s="81">
        <v>25912.225180000001</v>
      </c>
      <c r="AU17" s="81">
        <v>152144.17490000001</v>
      </c>
      <c r="AV17" s="81">
        <v>638214.33543000009</v>
      </c>
      <c r="AW17" s="81">
        <v>46120.389590000006</v>
      </c>
      <c r="AX17" s="81">
        <v>30718.591630000003</v>
      </c>
      <c r="AY17" s="81">
        <v>174324.95153999998</v>
      </c>
      <c r="AZ17" s="81">
        <v>681171.70570000005</v>
      </c>
      <c r="BA17" s="81">
        <v>56823.118109999996</v>
      </c>
      <c r="BB17" s="81">
        <v>39287.490899999997</v>
      </c>
      <c r="BC17" s="81">
        <v>196430.17762</v>
      </c>
      <c r="BD17" s="81">
        <v>743256.17203000013</v>
      </c>
      <c r="BE17" s="81">
        <v>67753.618999999992</v>
      </c>
      <c r="BF17" s="81">
        <v>36712.287480000006</v>
      </c>
      <c r="BG17" s="81">
        <v>4175.1711099999993</v>
      </c>
      <c r="BH17" s="81">
        <v>60533.560229999995</v>
      </c>
      <c r="BI17" s="81">
        <v>16961.612849999998</v>
      </c>
      <c r="BJ17" s="81">
        <v>19358.727031976607</v>
      </c>
      <c r="BK17" s="81">
        <v>84098.463313747532</v>
      </c>
      <c r="BL17" s="81">
        <v>574435.50878232252</v>
      </c>
      <c r="BM17" s="81">
        <v>43942.490012692389</v>
      </c>
      <c r="BN17" s="81">
        <v>38137.492328723223</v>
      </c>
      <c r="BO17" s="81">
        <v>178979.9592796595</v>
      </c>
      <c r="BP17" s="81">
        <v>657615.04606692528</v>
      </c>
      <c r="BQ17" s="81">
        <v>122836.99484858532</v>
      </c>
      <c r="BR17" s="81">
        <v>105227.96602542781</v>
      </c>
      <c r="BS17" s="81">
        <v>317863.90257868945</v>
      </c>
      <c r="BT17" s="81">
        <v>889293.18573504582</v>
      </c>
      <c r="BU17" s="81">
        <v>124845.15504138888</v>
      </c>
      <c r="BV17" s="81">
        <v>81326.328914425147</v>
      </c>
      <c r="BW17" s="81">
        <v>321685.96720890462</v>
      </c>
      <c r="BX17" s="81">
        <v>849987.25706558896</v>
      </c>
      <c r="BY17" s="81">
        <v>122428.09523800413</v>
      </c>
      <c r="BZ17" s="81">
        <v>73600.075357389127</v>
      </c>
      <c r="CA17" s="81">
        <v>320304.57900837652</v>
      </c>
      <c r="CB17" s="81">
        <v>872692.46092691261</v>
      </c>
      <c r="CC17" s="241" t="s">
        <v>619</v>
      </c>
      <c r="CD17" s="2"/>
      <c r="CE17" s="2"/>
      <c r="CF17" s="31"/>
      <c r="CG17" s="31"/>
    </row>
    <row r="18" spans="2:85" ht="15" customHeight="1" x14ac:dyDescent="0.35">
      <c r="B18" s="257" t="s">
        <v>13</v>
      </c>
      <c r="C18" s="435">
        <f t="shared" si="0"/>
        <v>552101.64098000003</v>
      </c>
      <c r="D18" s="435">
        <f t="shared" si="1"/>
        <v>619493.34763000009</v>
      </c>
      <c r="E18" s="435">
        <f t="shared" si="2"/>
        <v>643183.94224</v>
      </c>
      <c r="F18" s="435">
        <f t="shared" si="3"/>
        <v>665629.83232000005</v>
      </c>
      <c r="G18" s="435">
        <f t="shared" si="4"/>
        <v>682337.60431999993</v>
      </c>
      <c r="H18" s="435">
        <f t="shared" si="5"/>
        <v>813332.20625000016</v>
      </c>
      <c r="I18" s="435">
        <f t="shared" si="6"/>
        <v>835743.24359999993</v>
      </c>
      <c r="J18" s="435">
        <f t="shared" si="7"/>
        <v>921736.35114000016</v>
      </c>
      <c r="K18" s="435">
        <f t="shared" si="8"/>
        <v>1001084.5606700002</v>
      </c>
      <c r="L18" s="435">
        <f t="shared" si="9"/>
        <v>1098755.6493200001</v>
      </c>
      <c r="M18" s="435">
        <f t="shared" si="10"/>
        <v>144502.86801000001</v>
      </c>
      <c r="N18" s="435">
        <f t="shared" si="11"/>
        <v>757830.26498073898</v>
      </c>
      <c r="O18" s="435">
        <f t="shared" si="12"/>
        <v>1054746.0323938932</v>
      </c>
      <c r="P18" s="435">
        <f t="shared" si="13"/>
        <v>1507615.845310552</v>
      </c>
      <c r="Q18" s="440">
        <f t="shared" si="14"/>
        <v>1461350.4877369229</v>
      </c>
      <c r="R18" s="437">
        <v>11221.490470000001</v>
      </c>
      <c r="S18" s="436">
        <v>86100.595060000007</v>
      </c>
      <c r="T18" s="436">
        <v>439501.70880999998</v>
      </c>
      <c r="U18" s="436">
        <v>15277.846639999998</v>
      </c>
      <c r="V18" s="435">
        <v>9916.88681</v>
      </c>
      <c r="W18" s="435">
        <v>95601.526079999996</v>
      </c>
      <c r="X18" s="435">
        <v>497042.59736000001</v>
      </c>
      <c r="Y18" s="435">
        <v>16932.337379999997</v>
      </c>
      <c r="Z18" s="435">
        <v>11855.658869999999</v>
      </c>
      <c r="AA18" s="435">
        <v>102185.75676</v>
      </c>
      <c r="AB18" s="435">
        <v>510410.50483999995</v>
      </c>
      <c r="AC18" s="435">
        <v>18732.021769999999</v>
      </c>
      <c r="AD18" s="435">
        <v>11829.0764</v>
      </c>
      <c r="AE18" s="435">
        <v>107233.40767</v>
      </c>
      <c r="AF18" s="435">
        <v>523529.73887</v>
      </c>
      <c r="AG18" s="435">
        <v>23037.609379999998</v>
      </c>
      <c r="AH18" s="435">
        <v>13373.183359999999</v>
      </c>
      <c r="AI18" s="435">
        <v>109632.21812999999</v>
      </c>
      <c r="AJ18" s="435">
        <v>535184.64046000002</v>
      </c>
      <c r="AK18" s="435">
        <v>24147.56237</v>
      </c>
      <c r="AL18" s="436">
        <v>15208.00728</v>
      </c>
      <c r="AM18" s="436">
        <v>122936.99015000001</v>
      </c>
      <c r="AN18" s="436">
        <v>646530.23761000019</v>
      </c>
      <c r="AO18" s="436">
        <v>28656.97121</v>
      </c>
      <c r="AP18" s="435">
        <v>17238.81162</v>
      </c>
      <c r="AQ18" s="435">
        <v>130932.5156</v>
      </c>
      <c r="AR18" s="435">
        <v>652430.93140999996</v>
      </c>
      <c r="AS18" s="435">
        <v>35140.984969999998</v>
      </c>
      <c r="AT18" s="435">
        <v>38275.93174</v>
      </c>
      <c r="AU18" s="435">
        <v>166012.60748000001</v>
      </c>
      <c r="AV18" s="435">
        <v>654116.50728000014</v>
      </c>
      <c r="AW18" s="435">
        <v>63331.304640000002</v>
      </c>
      <c r="AX18" s="435">
        <v>43868.306560000005</v>
      </c>
      <c r="AY18" s="435">
        <v>186413.99881999998</v>
      </c>
      <c r="AZ18" s="435">
        <v>699700.4887000001</v>
      </c>
      <c r="BA18" s="435">
        <v>71101.766589999999</v>
      </c>
      <c r="BB18" s="435">
        <v>47333.366799999996</v>
      </c>
      <c r="BC18" s="435">
        <v>207704.81531999999</v>
      </c>
      <c r="BD18" s="435">
        <v>761433.57336000015</v>
      </c>
      <c r="BE18" s="435">
        <v>82283.89383999999</v>
      </c>
      <c r="BF18" s="435">
        <v>44991.630260000005</v>
      </c>
      <c r="BG18" s="435">
        <v>9814.0650100000003</v>
      </c>
      <c r="BH18" s="435">
        <v>67191.017160000003</v>
      </c>
      <c r="BI18" s="435">
        <v>22506.155579999999</v>
      </c>
      <c r="BJ18" s="435">
        <v>24315.985481976604</v>
      </c>
      <c r="BK18" s="435">
        <v>90918.345243747535</v>
      </c>
      <c r="BL18" s="435">
        <v>588255.14557232254</v>
      </c>
      <c r="BM18" s="435">
        <v>54340.788682692393</v>
      </c>
      <c r="BN18" s="435">
        <v>45355.134978723218</v>
      </c>
      <c r="BO18" s="435">
        <v>192575.32797965949</v>
      </c>
      <c r="BP18" s="435">
        <v>678281.41028692527</v>
      </c>
      <c r="BQ18" s="435">
        <v>138534.15914858531</v>
      </c>
      <c r="BR18" s="435">
        <v>118920.01357542782</v>
      </c>
      <c r="BS18" s="435">
        <v>333689.97064868943</v>
      </c>
      <c r="BT18" s="435">
        <v>908581.90207504586</v>
      </c>
      <c r="BU18" s="435">
        <v>146423.95901138886</v>
      </c>
      <c r="BV18" s="435">
        <v>94462.422294425138</v>
      </c>
      <c r="BW18" s="435">
        <v>340132.97956890462</v>
      </c>
      <c r="BX18" s="435">
        <v>877096.38724558894</v>
      </c>
      <c r="BY18" s="435">
        <v>149658.69862800415</v>
      </c>
      <c r="BZ18" s="435">
        <v>88442.017827389122</v>
      </c>
      <c r="CA18" s="435">
        <v>339188.3635283765</v>
      </c>
      <c r="CB18" s="435">
        <v>900614.43298691255</v>
      </c>
      <c r="CC18" s="257" t="s">
        <v>12</v>
      </c>
      <c r="CD18" s="2"/>
      <c r="CE18" s="2"/>
      <c r="CF18" s="31"/>
      <c r="CG18" s="31"/>
    </row>
    <row r="19" spans="2:85" ht="15" customHeight="1" x14ac:dyDescent="0.35">
      <c r="B19" s="257" t="s">
        <v>15</v>
      </c>
      <c r="C19" s="435">
        <f t="shared" si="0"/>
        <v>34884.101790000001</v>
      </c>
      <c r="D19" s="435">
        <f t="shared" si="1"/>
        <v>28135.856319999999</v>
      </c>
      <c r="E19" s="435">
        <f t="shared" si="2"/>
        <v>30527.90783</v>
      </c>
      <c r="F19" s="435">
        <f t="shared" si="3"/>
        <v>35946.41635</v>
      </c>
      <c r="G19" s="435">
        <f t="shared" si="4"/>
        <v>35562.0622</v>
      </c>
      <c r="H19" s="435">
        <f t="shared" si="5"/>
        <v>40802.104999999996</v>
      </c>
      <c r="I19" s="435">
        <f t="shared" si="6"/>
        <v>60114.147299999997</v>
      </c>
      <c r="J19" s="435">
        <f t="shared" si="7"/>
        <v>59345.226039999994</v>
      </c>
      <c r="K19" s="435">
        <f t="shared" si="8"/>
        <v>58046.19369</v>
      </c>
      <c r="L19" s="435">
        <f t="shared" si="9"/>
        <v>52028.189769999997</v>
      </c>
      <c r="M19" s="435">
        <f t="shared" si="10"/>
        <v>26120.236340000003</v>
      </c>
      <c r="N19" s="435">
        <f t="shared" si="11"/>
        <v>35995.075840000005</v>
      </c>
      <c r="O19" s="435">
        <f t="shared" si="12"/>
        <v>57176.539870000008</v>
      </c>
      <c r="P19" s="435">
        <f t="shared" si="13"/>
        <v>70385.635929999989</v>
      </c>
      <c r="Q19" s="440">
        <f t="shared" si="14"/>
        <v>85922.839309999996</v>
      </c>
      <c r="R19" s="437">
        <v>5548.1246900000006</v>
      </c>
      <c r="S19" s="436">
        <v>7427.4425300000012</v>
      </c>
      <c r="T19" s="436">
        <v>12811.08128</v>
      </c>
      <c r="U19" s="436">
        <v>9097.4532899999995</v>
      </c>
      <c r="V19" s="435">
        <v>4327.6552799999999</v>
      </c>
      <c r="W19" s="435">
        <v>5978.9353300000002</v>
      </c>
      <c r="X19" s="435">
        <v>9541.8445600000014</v>
      </c>
      <c r="Y19" s="435">
        <v>8287.4211500000001</v>
      </c>
      <c r="Z19" s="435">
        <v>4158.8020500000011</v>
      </c>
      <c r="AA19" s="435">
        <v>7153.6604500000003</v>
      </c>
      <c r="AB19" s="435">
        <v>11515.5645</v>
      </c>
      <c r="AC19" s="435">
        <v>7699.8808299999982</v>
      </c>
      <c r="AD19" s="435">
        <v>5058.6746700000003</v>
      </c>
      <c r="AE19" s="435">
        <v>7635.110630000001</v>
      </c>
      <c r="AF19" s="435">
        <v>12715.04355</v>
      </c>
      <c r="AG19" s="435">
        <v>10537.5875</v>
      </c>
      <c r="AH19" s="435">
        <v>5436.5557699999999</v>
      </c>
      <c r="AI19" s="435">
        <v>8076.8590499999991</v>
      </c>
      <c r="AJ19" s="435">
        <v>11370.838230000001</v>
      </c>
      <c r="AK19" s="435">
        <v>10677.809150000001</v>
      </c>
      <c r="AL19" s="436">
        <v>6787.7969099999991</v>
      </c>
      <c r="AM19" s="436">
        <v>9427.900810000001</v>
      </c>
      <c r="AN19" s="436">
        <v>13927.414949999998</v>
      </c>
      <c r="AO19" s="436">
        <v>10658.992330000001</v>
      </c>
      <c r="AP19" s="435">
        <v>10201.787350000002</v>
      </c>
      <c r="AQ19" s="435">
        <v>12403.885980000001</v>
      </c>
      <c r="AR19" s="435">
        <v>19925.590039999999</v>
      </c>
      <c r="AS19" s="435">
        <v>17582.88393</v>
      </c>
      <c r="AT19" s="435">
        <v>12363.706560000001</v>
      </c>
      <c r="AU19" s="435">
        <v>13868.432580000001</v>
      </c>
      <c r="AV19" s="435">
        <v>15902.171850000001</v>
      </c>
      <c r="AW19" s="435">
        <v>17210.915049999996</v>
      </c>
      <c r="AX19" s="435">
        <v>13149.71493</v>
      </c>
      <c r="AY19" s="435">
        <v>12089.047280000001</v>
      </c>
      <c r="AZ19" s="435">
        <v>18528.782999999999</v>
      </c>
      <c r="BA19" s="435">
        <v>14278.64848</v>
      </c>
      <c r="BB19" s="435">
        <v>8045.8759</v>
      </c>
      <c r="BC19" s="435">
        <v>11274.637699999999</v>
      </c>
      <c r="BD19" s="435">
        <v>18177.401329999997</v>
      </c>
      <c r="BE19" s="435">
        <v>14530.27484</v>
      </c>
      <c r="BF19" s="435">
        <v>8279.3427800000009</v>
      </c>
      <c r="BG19" s="435">
        <v>5638.8939</v>
      </c>
      <c r="BH19" s="435">
        <v>6657.4569300000003</v>
      </c>
      <c r="BI19" s="435">
        <v>5544.5427299999992</v>
      </c>
      <c r="BJ19" s="435">
        <v>4957.2584500000003</v>
      </c>
      <c r="BK19" s="435">
        <v>6819.8819299999996</v>
      </c>
      <c r="BL19" s="435">
        <v>13819.63679</v>
      </c>
      <c r="BM19" s="435">
        <v>10398.29867</v>
      </c>
      <c r="BN19" s="435">
        <v>7217.6426499999998</v>
      </c>
      <c r="BO19" s="435">
        <v>13595.368699999999</v>
      </c>
      <c r="BP19" s="435">
        <v>20666.364220000003</v>
      </c>
      <c r="BQ19" s="435">
        <v>15697.1643</v>
      </c>
      <c r="BR19" s="435">
        <v>13692.047550000001</v>
      </c>
      <c r="BS19" s="435">
        <v>15826.068070000001</v>
      </c>
      <c r="BT19" s="435">
        <v>19288.716339999995</v>
      </c>
      <c r="BU19" s="435">
        <v>21578.803969999997</v>
      </c>
      <c r="BV19" s="435">
        <v>13136.093379999998</v>
      </c>
      <c r="BW19" s="435">
        <v>18447.012360000001</v>
      </c>
      <c r="BX19" s="435">
        <v>27109.130179999993</v>
      </c>
      <c r="BY19" s="435">
        <v>27230.60339</v>
      </c>
      <c r="BZ19" s="435">
        <v>14841.94247</v>
      </c>
      <c r="CA19" s="435">
        <v>18883.784520000001</v>
      </c>
      <c r="CB19" s="435">
        <v>27921.97206</v>
      </c>
      <c r="CC19" s="257" t="s">
        <v>14</v>
      </c>
      <c r="CD19" s="2"/>
      <c r="CE19" s="2"/>
      <c r="CF19" s="31"/>
      <c r="CG19" s="31"/>
    </row>
    <row r="20" spans="2:85" ht="15" customHeight="1" x14ac:dyDescent="0.4">
      <c r="B20" s="273" t="s">
        <v>593</v>
      </c>
      <c r="C20" s="81">
        <f t="shared" si="0"/>
        <v>-17135.2716</v>
      </c>
      <c r="D20" s="81">
        <f t="shared" si="1"/>
        <v>10792.591199999997</v>
      </c>
      <c r="E20" s="81">
        <f t="shared" si="2"/>
        <v>-1476.1243000000013</v>
      </c>
      <c r="F20" s="81">
        <f t="shared" si="3"/>
        <v>33019.519309999996</v>
      </c>
      <c r="G20" s="81">
        <f t="shared" si="4"/>
        <v>28153.488400000002</v>
      </c>
      <c r="H20" s="81">
        <f t="shared" si="5"/>
        <v>-2809.2777700000006</v>
      </c>
      <c r="I20" s="81">
        <f t="shared" si="6"/>
        <v>5860.5826399999978</v>
      </c>
      <c r="J20" s="81">
        <f t="shared" si="7"/>
        <v>1802.4676099999988</v>
      </c>
      <c r="K20" s="81">
        <f t="shared" si="8"/>
        <v>7859.5982600000007</v>
      </c>
      <c r="L20" s="81">
        <f t="shared" si="9"/>
        <v>-1158.6472999999987</v>
      </c>
      <c r="M20" s="81">
        <f t="shared" si="10"/>
        <v>19137.36752</v>
      </c>
      <c r="N20" s="81">
        <f t="shared" si="11"/>
        <v>30852.537899999999</v>
      </c>
      <c r="O20" s="81">
        <f t="shared" si="12"/>
        <v>21779.973140000002</v>
      </c>
      <c r="P20" s="81">
        <f t="shared" si="13"/>
        <v>28893.476730000002</v>
      </c>
      <c r="Q20" s="188">
        <f t="shared" si="14"/>
        <v>23802.072070000006</v>
      </c>
      <c r="R20" s="187">
        <v>-3919.3456600000009</v>
      </c>
      <c r="S20" s="81">
        <v>-7704.1486299999988</v>
      </c>
      <c r="T20" s="81">
        <v>-5932.1872000000003</v>
      </c>
      <c r="U20" s="81">
        <v>420.40988999999871</v>
      </c>
      <c r="V20" s="81">
        <v>377.90668999999997</v>
      </c>
      <c r="W20" s="81">
        <v>2919.6016099999993</v>
      </c>
      <c r="X20" s="81">
        <v>-1357.9468399999998</v>
      </c>
      <c r="Y20" s="81">
        <v>8853.0297399999981</v>
      </c>
      <c r="Z20" s="81">
        <v>2575.907549999999</v>
      </c>
      <c r="AA20" s="81">
        <v>1761.1503899999996</v>
      </c>
      <c r="AB20" s="81">
        <v>2843.2796200000012</v>
      </c>
      <c r="AC20" s="81">
        <v>-8656.4618600000013</v>
      </c>
      <c r="AD20" s="81">
        <v>2766.0375300000001</v>
      </c>
      <c r="AE20" s="81">
        <v>9146.9002000000037</v>
      </c>
      <c r="AF20" s="81">
        <v>3351.2708199999984</v>
      </c>
      <c r="AG20" s="81">
        <v>17755.310759999997</v>
      </c>
      <c r="AH20" s="81">
        <v>4954.4575200000018</v>
      </c>
      <c r="AI20" s="81">
        <v>7961.1068699999996</v>
      </c>
      <c r="AJ20" s="81">
        <v>5481.5199899999998</v>
      </c>
      <c r="AK20" s="81">
        <v>9756.4040200000018</v>
      </c>
      <c r="AL20" s="81">
        <v>6668.5867299999982</v>
      </c>
      <c r="AM20" s="81">
        <v>-3421.0486800000017</v>
      </c>
      <c r="AN20" s="81">
        <v>10612.883690000001</v>
      </c>
      <c r="AO20" s="81">
        <v>-16669.699509999999</v>
      </c>
      <c r="AP20" s="81">
        <v>1156.3256299999989</v>
      </c>
      <c r="AQ20" s="81">
        <v>-1558.9772799999994</v>
      </c>
      <c r="AR20" s="81">
        <v>1741.2669799999994</v>
      </c>
      <c r="AS20" s="81">
        <v>4521.9673099999991</v>
      </c>
      <c r="AT20" s="81">
        <v>2215.7299599999992</v>
      </c>
      <c r="AU20" s="81">
        <v>3057.3868700000012</v>
      </c>
      <c r="AV20" s="81">
        <v>1278.4864599999989</v>
      </c>
      <c r="AW20" s="81">
        <v>-4749.1356800000012</v>
      </c>
      <c r="AX20" s="81">
        <v>-2880.7551399999998</v>
      </c>
      <c r="AY20" s="81">
        <v>10556.546029999998</v>
      </c>
      <c r="AZ20" s="81">
        <v>4423.1122599999999</v>
      </c>
      <c r="BA20" s="81">
        <v>-4239.3048899999967</v>
      </c>
      <c r="BB20" s="81">
        <v>-1223.1793299999981</v>
      </c>
      <c r="BC20" s="81">
        <v>-2654.3616900000015</v>
      </c>
      <c r="BD20" s="81">
        <v>1298.3526799999997</v>
      </c>
      <c r="BE20" s="81">
        <v>1420.541040000001</v>
      </c>
      <c r="BF20" s="81">
        <v>3936.7973799999991</v>
      </c>
      <c r="BG20" s="81">
        <v>2391.0465800000002</v>
      </c>
      <c r="BH20" s="81">
        <v>4751.1773100000009</v>
      </c>
      <c r="BI20" s="81">
        <v>8058.3462499999978</v>
      </c>
      <c r="BJ20" s="81">
        <v>4507.1778700000004</v>
      </c>
      <c r="BK20" s="81">
        <v>7981.9805500000011</v>
      </c>
      <c r="BL20" s="81">
        <v>6638.4937499999996</v>
      </c>
      <c r="BM20" s="81">
        <v>11724.885729999998</v>
      </c>
      <c r="BN20" s="81">
        <v>8480.7484999999997</v>
      </c>
      <c r="BO20" s="81">
        <v>5409.9839099999999</v>
      </c>
      <c r="BP20" s="81">
        <v>1697.0767800000012</v>
      </c>
      <c r="BQ20" s="81">
        <v>6192.163950000001</v>
      </c>
      <c r="BR20" s="81">
        <v>4266.6786900000006</v>
      </c>
      <c r="BS20" s="81">
        <v>6860.4088499999998</v>
      </c>
      <c r="BT20" s="81">
        <v>6012.4408200000007</v>
      </c>
      <c r="BU20" s="81">
        <v>11753.94837</v>
      </c>
      <c r="BV20" s="81">
        <v>5651.4483200000013</v>
      </c>
      <c r="BW20" s="81">
        <v>8179.0695300000016</v>
      </c>
      <c r="BX20" s="81">
        <v>3601.0348900000008</v>
      </c>
      <c r="BY20" s="81">
        <v>6370.5193300000001</v>
      </c>
      <c r="BZ20" s="81">
        <v>4280.8152599999994</v>
      </c>
      <c r="CA20" s="81">
        <v>5958.1708399999998</v>
      </c>
      <c r="CB20" s="81">
        <v>5097.0745699999989</v>
      </c>
      <c r="CC20" s="241" t="s">
        <v>592</v>
      </c>
      <c r="CD20" s="2"/>
      <c r="CE20" s="2"/>
      <c r="CF20" s="31"/>
      <c r="CG20" s="31"/>
    </row>
    <row r="21" spans="2:85" ht="15" customHeight="1" x14ac:dyDescent="0.35">
      <c r="B21" s="257" t="s">
        <v>13</v>
      </c>
      <c r="C21" s="435">
        <f t="shared" si="0"/>
        <v>26783.143380000001</v>
      </c>
      <c r="D21" s="435">
        <f t="shared" si="1"/>
        <v>32271.110289999997</v>
      </c>
      <c r="E21" s="435">
        <f t="shared" si="2"/>
        <v>34329.354209999998</v>
      </c>
      <c r="F21" s="435">
        <f t="shared" si="3"/>
        <v>41357.834990000003</v>
      </c>
      <c r="G21" s="435">
        <f t="shared" si="4"/>
        <v>48158.556100000002</v>
      </c>
      <c r="H21" s="435">
        <f t="shared" si="5"/>
        <v>45375.399249999995</v>
      </c>
      <c r="I21" s="435">
        <f t="shared" si="6"/>
        <v>31615.431530000002</v>
      </c>
      <c r="J21" s="435">
        <f t="shared" si="7"/>
        <v>31240.13826</v>
      </c>
      <c r="K21" s="435">
        <f t="shared" si="8"/>
        <v>46001.470089999995</v>
      </c>
      <c r="L21" s="435">
        <f t="shared" si="9"/>
        <v>37402.58698</v>
      </c>
      <c r="M21" s="435">
        <f t="shared" si="10"/>
        <v>38763.939659999996</v>
      </c>
      <c r="N21" s="435">
        <f t="shared" si="11"/>
        <v>49590.915430000001</v>
      </c>
      <c r="O21" s="435">
        <f t="shared" si="12"/>
        <v>48376.631739999997</v>
      </c>
      <c r="P21" s="435">
        <f t="shared" si="13"/>
        <v>47320.050230000001</v>
      </c>
      <c r="Q21" s="440">
        <f t="shared" si="14"/>
        <v>40673.120569999999</v>
      </c>
      <c r="R21" s="437">
        <v>5835.6926199999998</v>
      </c>
      <c r="S21" s="436">
        <v>8797.0205299999998</v>
      </c>
      <c r="T21" s="436">
        <v>5711.11546</v>
      </c>
      <c r="U21" s="436">
        <v>6439.31477</v>
      </c>
      <c r="V21" s="435">
        <v>4236.3965099999996</v>
      </c>
      <c r="W21" s="435">
        <v>7982.5951799999993</v>
      </c>
      <c r="X21" s="435">
        <v>6936.28341</v>
      </c>
      <c r="Y21" s="435">
        <v>13115.83519</v>
      </c>
      <c r="Z21" s="435">
        <v>6848.4879099999989</v>
      </c>
      <c r="AA21" s="435">
        <v>9624.3186800000003</v>
      </c>
      <c r="AB21" s="435">
        <v>7225.4046400000007</v>
      </c>
      <c r="AC21" s="435">
        <v>10631.142979999999</v>
      </c>
      <c r="AD21" s="435">
        <v>5450.4639999999999</v>
      </c>
      <c r="AE21" s="435">
        <v>12551.558420000001</v>
      </c>
      <c r="AF21" s="435">
        <v>9594.5945399999982</v>
      </c>
      <c r="AG21" s="435">
        <v>13761.21803</v>
      </c>
      <c r="AH21" s="435">
        <v>9649.0065599999998</v>
      </c>
      <c r="AI21" s="435">
        <v>13305.057939999999</v>
      </c>
      <c r="AJ21" s="435">
        <v>9906.4489700000013</v>
      </c>
      <c r="AK21" s="435">
        <v>15298.04263</v>
      </c>
      <c r="AL21" s="436">
        <v>9236.8023799999992</v>
      </c>
      <c r="AM21" s="436">
        <v>7905.2405299999991</v>
      </c>
      <c r="AN21" s="436">
        <v>14300.288620000001</v>
      </c>
      <c r="AO21" s="436">
        <v>13933.067719999999</v>
      </c>
      <c r="AP21" s="435">
        <v>6584.6302799999994</v>
      </c>
      <c r="AQ21" s="435">
        <v>7612.8093900000003</v>
      </c>
      <c r="AR21" s="435">
        <v>7506.4194799999996</v>
      </c>
      <c r="AS21" s="435">
        <v>9911.5723799999996</v>
      </c>
      <c r="AT21" s="435">
        <v>7692.4574799999991</v>
      </c>
      <c r="AU21" s="435">
        <v>8801.5197100000005</v>
      </c>
      <c r="AV21" s="435">
        <v>7250.5700099999995</v>
      </c>
      <c r="AW21" s="435">
        <v>7495.5910600000007</v>
      </c>
      <c r="AX21" s="435">
        <v>7885.2154200000004</v>
      </c>
      <c r="AY21" s="435">
        <v>15664.239739999999</v>
      </c>
      <c r="AZ21" s="435">
        <v>10347.775629999998</v>
      </c>
      <c r="BA21" s="435">
        <v>12104.239300000001</v>
      </c>
      <c r="BB21" s="435">
        <v>8056.0338000000011</v>
      </c>
      <c r="BC21" s="435">
        <v>10282.1021</v>
      </c>
      <c r="BD21" s="435">
        <v>8706.3601699999999</v>
      </c>
      <c r="BE21" s="435">
        <v>10358.090910000001</v>
      </c>
      <c r="BF21" s="435">
        <v>9742.5088599999999</v>
      </c>
      <c r="BG21" s="435">
        <v>6794.3427099999999</v>
      </c>
      <c r="BH21" s="435">
        <v>8063.4924000000001</v>
      </c>
      <c r="BI21" s="435">
        <v>14163.595689999998</v>
      </c>
      <c r="BJ21" s="435">
        <v>7863.6939400000001</v>
      </c>
      <c r="BK21" s="435">
        <v>12840.217480000001</v>
      </c>
      <c r="BL21" s="435">
        <v>10566.15401</v>
      </c>
      <c r="BM21" s="435">
        <v>18320.849999999999</v>
      </c>
      <c r="BN21" s="435">
        <v>12358.908800000001</v>
      </c>
      <c r="BO21" s="435">
        <v>14935.236999999999</v>
      </c>
      <c r="BP21" s="435">
        <v>8087.8966400000008</v>
      </c>
      <c r="BQ21" s="435">
        <v>12994.589300000001</v>
      </c>
      <c r="BR21" s="435">
        <v>9926.2125199999991</v>
      </c>
      <c r="BS21" s="435">
        <v>10640.504939999999</v>
      </c>
      <c r="BT21" s="435">
        <v>10593.649069999999</v>
      </c>
      <c r="BU21" s="435">
        <v>16159.6837</v>
      </c>
      <c r="BV21" s="435">
        <v>9828.4451000000008</v>
      </c>
      <c r="BW21" s="435">
        <v>12180.286400000001</v>
      </c>
      <c r="BX21" s="435">
        <v>8991.238800000001</v>
      </c>
      <c r="BY21" s="435">
        <v>9673.1502700000001</v>
      </c>
      <c r="BZ21" s="435">
        <v>8387.2429100000008</v>
      </c>
      <c r="CA21" s="435">
        <v>12349.525240000001</v>
      </c>
      <c r="CB21" s="435">
        <v>7736.1691899999987</v>
      </c>
      <c r="CC21" s="257" t="s">
        <v>12</v>
      </c>
      <c r="CD21" s="2"/>
      <c r="CE21" s="2"/>
      <c r="CF21" s="31"/>
      <c r="CG21" s="31"/>
    </row>
    <row r="22" spans="2:85" ht="15" customHeight="1" x14ac:dyDescent="0.35">
      <c r="B22" s="257" t="s">
        <v>15</v>
      </c>
      <c r="C22" s="435">
        <f t="shared" si="0"/>
        <v>43918.414980000001</v>
      </c>
      <c r="D22" s="435">
        <f t="shared" si="1"/>
        <v>21478.519090000002</v>
      </c>
      <c r="E22" s="435">
        <f t="shared" si="2"/>
        <v>35805.478510000001</v>
      </c>
      <c r="F22" s="435">
        <f t="shared" si="3"/>
        <v>8338.3156799999997</v>
      </c>
      <c r="G22" s="435">
        <f t="shared" si="4"/>
        <v>20005.0677</v>
      </c>
      <c r="H22" s="435">
        <f t="shared" si="5"/>
        <v>48184.677020000003</v>
      </c>
      <c r="I22" s="435">
        <f t="shared" si="6"/>
        <v>25754.848890000001</v>
      </c>
      <c r="J22" s="435">
        <f t="shared" si="7"/>
        <v>29437.670650000004</v>
      </c>
      <c r="K22" s="435">
        <f t="shared" si="8"/>
        <v>38141.871829999996</v>
      </c>
      <c r="L22" s="435">
        <f t="shared" si="9"/>
        <v>38561.234279999997</v>
      </c>
      <c r="M22" s="435">
        <f t="shared" si="10"/>
        <v>19626.57214</v>
      </c>
      <c r="N22" s="435">
        <f t="shared" si="11"/>
        <v>18738.377530000002</v>
      </c>
      <c r="O22" s="435">
        <f t="shared" si="12"/>
        <v>26596.658600000002</v>
      </c>
      <c r="P22" s="435">
        <f t="shared" si="13"/>
        <v>18426.573499999999</v>
      </c>
      <c r="Q22" s="440">
        <f t="shared" si="14"/>
        <v>16871.048500000001</v>
      </c>
      <c r="R22" s="437">
        <v>9755.0382800000007</v>
      </c>
      <c r="S22" s="436">
        <v>16501.169159999998</v>
      </c>
      <c r="T22" s="436">
        <v>11643.302659999999</v>
      </c>
      <c r="U22" s="436">
        <v>6018.904880000001</v>
      </c>
      <c r="V22" s="435">
        <v>3858.4898199999998</v>
      </c>
      <c r="W22" s="435">
        <v>5062.9935700000005</v>
      </c>
      <c r="X22" s="435">
        <v>8294.2302500000005</v>
      </c>
      <c r="Y22" s="435">
        <v>4262.8054499999998</v>
      </c>
      <c r="Z22" s="435">
        <v>4272.5803599999999</v>
      </c>
      <c r="AA22" s="435">
        <v>7863.1682899999996</v>
      </c>
      <c r="AB22" s="435">
        <v>4382.1250199999995</v>
      </c>
      <c r="AC22" s="435">
        <v>19287.60484</v>
      </c>
      <c r="AD22" s="435">
        <v>2684.4264699999999</v>
      </c>
      <c r="AE22" s="435">
        <v>3404.6582199999998</v>
      </c>
      <c r="AF22" s="435">
        <v>6243.3237200000003</v>
      </c>
      <c r="AG22" s="435">
        <v>-3994.0927299999998</v>
      </c>
      <c r="AH22" s="435">
        <v>4694.549039999999</v>
      </c>
      <c r="AI22" s="435">
        <v>5343.9510700000001</v>
      </c>
      <c r="AJ22" s="435">
        <v>4424.9289800000006</v>
      </c>
      <c r="AK22" s="435">
        <v>5541.6386099999991</v>
      </c>
      <c r="AL22" s="436">
        <v>2568.2156500000001</v>
      </c>
      <c r="AM22" s="436">
        <v>11326.289210000001</v>
      </c>
      <c r="AN22" s="436">
        <v>3687.4049299999997</v>
      </c>
      <c r="AO22" s="436">
        <v>30602.767229999998</v>
      </c>
      <c r="AP22" s="435">
        <v>5428.30465</v>
      </c>
      <c r="AQ22" s="435">
        <v>9171.7866699999995</v>
      </c>
      <c r="AR22" s="435">
        <v>5765.1525000000001</v>
      </c>
      <c r="AS22" s="435">
        <v>5389.6050700000005</v>
      </c>
      <c r="AT22" s="435">
        <v>5476.7275200000004</v>
      </c>
      <c r="AU22" s="435">
        <v>5744.1328400000002</v>
      </c>
      <c r="AV22" s="435">
        <v>5972.0835500000012</v>
      </c>
      <c r="AW22" s="435">
        <v>12244.726740000002</v>
      </c>
      <c r="AX22" s="435">
        <v>10765.97056</v>
      </c>
      <c r="AY22" s="435">
        <v>5107.6937099999996</v>
      </c>
      <c r="AZ22" s="435">
        <v>5924.6633699999993</v>
      </c>
      <c r="BA22" s="435">
        <v>16343.544189999997</v>
      </c>
      <c r="BB22" s="435">
        <v>9279.2131299999983</v>
      </c>
      <c r="BC22" s="435">
        <v>12936.463790000002</v>
      </c>
      <c r="BD22" s="435">
        <v>7408.00749</v>
      </c>
      <c r="BE22" s="435">
        <v>8937.5498699999989</v>
      </c>
      <c r="BF22" s="435">
        <v>5805.7114800000008</v>
      </c>
      <c r="BG22" s="435">
        <v>4403.2961299999997</v>
      </c>
      <c r="BH22" s="435">
        <v>3312.3150900000005</v>
      </c>
      <c r="BI22" s="435">
        <v>6105.2494399999996</v>
      </c>
      <c r="BJ22" s="435">
        <v>3356.5160700000001</v>
      </c>
      <c r="BK22" s="435">
        <v>4858.23693</v>
      </c>
      <c r="BL22" s="435">
        <v>3927.6602599999997</v>
      </c>
      <c r="BM22" s="435">
        <v>6595.9642700000013</v>
      </c>
      <c r="BN22" s="435">
        <v>3878.1603000000005</v>
      </c>
      <c r="BO22" s="435">
        <v>9525.2530900000002</v>
      </c>
      <c r="BP22" s="435">
        <v>6390.8198599999996</v>
      </c>
      <c r="BQ22" s="435">
        <v>6802.4253499999995</v>
      </c>
      <c r="BR22" s="435">
        <v>5659.5338299999994</v>
      </c>
      <c r="BS22" s="435">
        <v>3780.09609</v>
      </c>
      <c r="BT22" s="435">
        <v>4581.2082499999997</v>
      </c>
      <c r="BU22" s="435">
        <v>4405.7353300000004</v>
      </c>
      <c r="BV22" s="435">
        <v>4176.9967800000004</v>
      </c>
      <c r="BW22" s="435">
        <v>4001.2168699999997</v>
      </c>
      <c r="BX22" s="435">
        <v>5390.2039100000002</v>
      </c>
      <c r="BY22" s="435">
        <v>3302.63094</v>
      </c>
      <c r="BZ22" s="435">
        <v>4106.4276500000005</v>
      </c>
      <c r="CA22" s="435">
        <v>6391.3544000000002</v>
      </c>
      <c r="CB22" s="435">
        <v>2639.0946199999998</v>
      </c>
      <c r="CC22" s="257" t="s">
        <v>14</v>
      </c>
      <c r="CD22" s="2"/>
      <c r="CE22" s="2"/>
      <c r="CF22" s="31"/>
      <c r="CG22" s="31"/>
    </row>
    <row r="23" spans="2:85" ht="15" customHeight="1" x14ac:dyDescent="0.4">
      <c r="B23" s="273" t="s">
        <v>591</v>
      </c>
      <c r="C23" s="81">
        <f t="shared" si="0"/>
        <v>-28940.433710000001</v>
      </c>
      <c r="D23" s="81">
        <f t="shared" si="1"/>
        <v>-31149.654649999997</v>
      </c>
      <c r="E23" s="81">
        <f t="shared" si="2"/>
        <v>-25932.097259999999</v>
      </c>
      <c r="F23" s="81">
        <f t="shared" si="3"/>
        <v>-47076.251069999998</v>
      </c>
      <c r="G23" s="81">
        <f t="shared" si="4"/>
        <v>-24616.964340000006</v>
      </c>
      <c r="H23" s="81">
        <f t="shared" si="5"/>
        <v>-40243.918229999996</v>
      </c>
      <c r="I23" s="81">
        <f t="shared" si="6"/>
        <v>-37544.59418</v>
      </c>
      <c r="J23" s="81">
        <f t="shared" si="7"/>
        <v>-37696.4041</v>
      </c>
      <c r="K23" s="81">
        <f t="shared" si="8"/>
        <v>-39073.340040000003</v>
      </c>
      <c r="L23" s="81">
        <f t="shared" si="9"/>
        <v>-42437.910319999995</v>
      </c>
      <c r="M23" s="81">
        <f t="shared" si="10"/>
        <v>-914.60913000000255</v>
      </c>
      <c r="N23" s="81">
        <f t="shared" si="11"/>
        <v>1722.998340000001</v>
      </c>
      <c r="O23" s="81">
        <f t="shared" si="12"/>
        <v>15253.453140000001</v>
      </c>
      <c r="P23" s="81">
        <f t="shared" si="13"/>
        <v>37950.837329999995</v>
      </c>
      <c r="Q23" s="188">
        <f t="shared" si="14"/>
        <v>19013.150070000014</v>
      </c>
      <c r="R23" s="187">
        <v>-8986.3421000000017</v>
      </c>
      <c r="S23" s="81">
        <v>-8750.7882300000001</v>
      </c>
      <c r="T23" s="81">
        <v>-7034.5510499999991</v>
      </c>
      <c r="U23" s="81">
        <v>-4168.7523300000021</v>
      </c>
      <c r="V23" s="81">
        <v>-5729.0022399999998</v>
      </c>
      <c r="W23" s="81">
        <v>-7941.7709199999999</v>
      </c>
      <c r="X23" s="81">
        <v>-7869.3716499999982</v>
      </c>
      <c r="Y23" s="81">
        <v>-9609.5098400000006</v>
      </c>
      <c r="Z23" s="81">
        <v>-4894.1485099999982</v>
      </c>
      <c r="AA23" s="81">
        <v>-6623.5510700000004</v>
      </c>
      <c r="AB23" s="81">
        <v>-8540.7828900000004</v>
      </c>
      <c r="AC23" s="81">
        <v>-5873.6147900000005</v>
      </c>
      <c r="AD23" s="81">
        <v>-6288.3132699999996</v>
      </c>
      <c r="AE23" s="81">
        <v>-11338.054699999999</v>
      </c>
      <c r="AF23" s="81">
        <v>-15758.805950000004</v>
      </c>
      <c r="AG23" s="81">
        <v>-13691.077149999999</v>
      </c>
      <c r="AH23" s="81">
        <v>-844.39656000000048</v>
      </c>
      <c r="AI23" s="81">
        <v>-7565.2040300000008</v>
      </c>
      <c r="AJ23" s="81">
        <v>-6119.3359500000033</v>
      </c>
      <c r="AK23" s="81">
        <v>-10088.0278</v>
      </c>
      <c r="AL23" s="81">
        <v>-3474.5582799999993</v>
      </c>
      <c r="AM23" s="81">
        <v>-10891.263959999998</v>
      </c>
      <c r="AN23" s="81">
        <v>-11662.911479999997</v>
      </c>
      <c r="AO23" s="81">
        <v>-14215.184509999997</v>
      </c>
      <c r="AP23" s="81">
        <v>-11302.2138</v>
      </c>
      <c r="AQ23" s="81">
        <v>-10505.058070000001</v>
      </c>
      <c r="AR23" s="81">
        <v>-7371.8691699999999</v>
      </c>
      <c r="AS23" s="81">
        <v>-8365.4531400000014</v>
      </c>
      <c r="AT23" s="81">
        <v>-12293.356130000002</v>
      </c>
      <c r="AU23" s="81">
        <v>-7120.1959299999999</v>
      </c>
      <c r="AV23" s="81">
        <v>-9017.6551199999976</v>
      </c>
      <c r="AW23" s="81">
        <v>-9265.1969200000021</v>
      </c>
      <c r="AX23" s="81">
        <v>-12220.080220000002</v>
      </c>
      <c r="AY23" s="81">
        <v>-10966.463789999996</v>
      </c>
      <c r="AZ23" s="81">
        <v>-3435.5363500000053</v>
      </c>
      <c r="BA23" s="81">
        <v>-12451.259679999999</v>
      </c>
      <c r="BB23" s="81">
        <v>-19522.539829999998</v>
      </c>
      <c r="BC23" s="81">
        <v>-9684.7724999999955</v>
      </c>
      <c r="BD23" s="81">
        <v>-4767.1901199999975</v>
      </c>
      <c r="BE23" s="81">
        <v>-8463.4078700000046</v>
      </c>
      <c r="BF23" s="81">
        <v>-3494.1730300000013</v>
      </c>
      <c r="BG23" s="81">
        <v>-900.2965100000016</v>
      </c>
      <c r="BH23" s="81">
        <v>2178.1248599999958</v>
      </c>
      <c r="BI23" s="81">
        <v>1301.7355500000044</v>
      </c>
      <c r="BJ23" s="81">
        <v>6789.2502799999975</v>
      </c>
      <c r="BK23" s="81">
        <v>7070.1037500000002</v>
      </c>
      <c r="BL23" s="81">
        <v>-5942.0731799999994</v>
      </c>
      <c r="BM23" s="81">
        <v>-6194.2825099999982</v>
      </c>
      <c r="BN23" s="81">
        <v>-7685.8896600000035</v>
      </c>
      <c r="BO23" s="81">
        <v>-1148.5045799999982</v>
      </c>
      <c r="BP23" s="81">
        <v>6418.9286299999949</v>
      </c>
      <c r="BQ23" s="81">
        <v>17668.918750000008</v>
      </c>
      <c r="BR23" s="81">
        <v>11845.065700000003</v>
      </c>
      <c r="BS23" s="81">
        <v>17810.378420000001</v>
      </c>
      <c r="BT23" s="81">
        <v>8926.2309199999872</v>
      </c>
      <c r="BU23" s="81">
        <v>-630.83770999999342</v>
      </c>
      <c r="BV23" s="81">
        <v>3937.1658700000048</v>
      </c>
      <c r="BW23" s="81">
        <v>582.23362000000475</v>
      </c>
      <c r="BX23" s="81">
        <v>8348.8879699999979</v>
      </c>
      <c r="BY23" s="81">
        <v>6144.8626100000065</v>
      </c>
      <c r="BZ23" s="81">
        <v>11273.760290000007</v>
      </c>
      <c r="CA23" s="81">
        <v>8797.4766199999976</v>
      </c>
      <c r="CB23" s="81">
        <v>15526.037779999993</v>
      </c>
      <c r="CC23" s="241" t="s">
        <v>590</v>
      </c>
      <c r="CD23" s="2"/>
      <c r="CE23" s="2"/>
      <c r="CF23" s="31"/>
      <c r="CG23" s="31"/>
    </row>
    <row r="24" spans="2:85" ht="15" customHeight="1" x14ac:dyDescent="0.35">
      <c r="B24" s="257" t="s">
        <v>13</v>
      </c>
      <c r="C24" s="435">
        <f t="shared" si="0"/>
        <v>33882.611779999999</v>
      </c>
      <c r="D24" s="435">
        <f t="shared" si="1"/>
        <v>36041.75374</v>
      </c>
      <c r="E24" s="435">
        <f t="shared" si="2"/>
        <v>41820.25907</v>
      </c>
      <c r="F24" s="435">
        <f t="shared" si="3"/>
        <v>42823.567490000001</v>
      </c>
      <c r="G24" s="435">
        <f t="shared" si="4"/>
        <v>48169.848919999997</v>
      </c>
      <c r="H24" s="435">
        <f t="shared" si="5"/>
        <v>50821.692410000003</v>
      </c>
      <c r="I24" s="435">
        <f t="shared" si="6"/>
        <v>64571.143689999997</v>
      </c>
      <c r="J24" s="435">
        <f t="shared" si="7"/>
        <v>75161.46961</v>
      </c>
      <c r="K24" s="435">
        <f t="shared" si="8"/>
        <v>90903.167989999987</v>
      </c>
      <c r="L24" s="435">
        <f t="shared" si="9"/>
        <v>111146.45790999998</v>
      </c>
      <c r="M24" s="435">
        <f t="shared" si="10"/>
        <v>119359.8659</v>
      </c>
      <c r="N24" s="435">
        <f t="shared" si="11"/>
        <v>160059.21325999999</v>
      </c>
      <c r="O24" s="435">
        <f t="shared" si="12"/>
        <v>180519.85960999998</v>
      </c>
      <c r="P24" s="435">
        <f t="shared" si="13"/>
        <v>197264.91845999999</v>
      </c>
      <c r="Q24" s="440">
        <f t="shared" si="14"/>
        <v>199170.80013000002</v>
      </c>
      <c r="R24" s="437">
        <v>5920.6486499999992</v>
      </c>
      <c r="S24" s="436">
        <v>7477.9026100000001</v>
      </c>
      <c r="T24" s="436">
        <v>7551.2986500000006</v>
      </c>
      <c r="U24" s="436">
        <v>12932.76187</v>
      </c>
      <c r="V24" s="435">
        <v>9872.9829200000004</v>
      </c>
      <c r="W24" s="435">
        <v>7509.3149700000004</v>
      </c>
      <c r="X24" s="435">
        <v>8496.6910500000013</v>
      </c>
      <c r="Y24" s="435">
        <v>10162.764800000001</v>
      </c>
      <c r="Z24" s="435">
        <v>9383.5841000000019</v>
      </c>
      <c r="AA24" s="435">
        <v>9472.9678399999993</v>
      </c>
      <c r="AB24" s="435">
        <v>10422.523210000001</v>
      </c>
      <c r="AC24" s="435">
        <v>12541.183919999999</v>
      </c>
      <c r="AD24" s="435">
        <v>9640.45982</v>
      </c>
      <c r="AE24" s="435">
        <v>12514.79034</v>
      </c>
      <c r="AF24" s="435">
        <v>10034.934359999999</v>
      </c>
      <c r="AG24" s="435">
        <v>10633.382969999999</v>
      </c>
      <c r="AH24" s="435">
        <v>10931.532380000001</v>
      </c>
      <c r="AI24" s="435">
        <v>12651.368960000002</v>
      </c>
      <c r="AJ24" s="435">
        <v>11041.604719999999</v>
      </c>
      <c r="AK24" s="435">
        <v>13545.342859999999</v>
      </c>
      <c r="AL24" s="436">
        <v>10004.12624</v>
      </c>
      <c r="AM24" s="436">
        <v>12481.139610000002</v>
      </c>
      <c r="AN24" s="436">
        <v>11773.587780000002</v>
      </c>
      <c r="AO24" s="436">
        <v>16562.838780000002</v>
      </c>
      <c r="AP24" s="435">
        <v>13734.804990000001</v>
      </c>
      <c r="AQ24" s="435">
        <v>14188.76384</v>
      </c>
      <c r="AR24" s="435">
        <v>14684.764979999998</v>
      </c>
      <c r="AS24" s="435">
        <v>21962.809880000001</v>
      </c>
      <c r="AT24" s="435">
        <v>13803.603809999999</v>
      </c>
      <c r="AU24" s="435">
        <v>18064.806490000003</v>
      </c>
      <c r="AV24" s="435">
        <v>17828.774399999998</v>
      </c>
      <c r="AW24" s="435">
        <v>25464.284909999995</v>
      </c>
      <c r="AX24" s="435">
        <v>18013.157660000001</v>
      </c>
      <c r="AY24" s="435">
        <v>22321.568210000001</v>
      </c>
      <c r="AZ24" s="435">
        <v>21553.621809999997</v>
      </c>
      <c r="BA24" s="435">
        <v>29014.820309999996</v>
      </c>
      <c r="BB24" s="435">
        <v>22138.151579999998</v>
      </c>
      <c r="BC24" s="435">
        <v>25780.578919999996</v>
      </c>
      <c r="BD24" s="435">
        <v>30604.592410000005</v>
      </c>
      <c r="BE24" s="435">
        <v>32623.134999999998</v>
      </c>
      <c r="BF24" s="435">
        <v>30273.471289999998</v>
      </c>
      <c r="BG24" s="435">
        <v>25455.964760000003</v>
      </c>
      <c r="BH24" s="435">
        <v>29803.054319999996</v>
      </c>
      <c r="BI24" s="435">
        <v>33827.375530000005</v>
      </c>
      <c r="BJ24" s="435">
        <v>33524.807709999994</v>
      </c>
      <c r="BK24" s="435">
        <v>38126.959470000002</v>
      </c>
      <c r="BL24" s="435">
        <v>41791.47812</v>
      </c>
      <c r="BM24" s="435">
        <v>46615.967960000002</v>
      </c>
      <c r="BN24" s="435">
        <v>39249.988530000002</v>
      </c>
      <c r="BO24" s="435">
        <v>39635.324970000001</v>
      </c>
      <c r="BP24" s="435">
        <v>41639.70431999999</v>
      </c>
      <c r="BQ24" s="435">
        <v>59994.841790000006</v>
      </c>
      <c r="BR24" s="435">
        <v>49607.660750000003</v>
      </c>
      <c r="BS24" s="435">
        <v>49900.08008</v>
      </c>
      <c r="BT24" s="435">
        <v>48969.191259999992</v>
      </c>
      <c r="BU24" s="435">
        <v>48787.986370000006</v>
      </c>
      <c r="BV24" s="435">
        <v>50209.628370000006</v>
      </c>
      <c r="BW24" s="435">
        <v>45304.171510000007</v>
      </c>
      <c r="BX24" s="435">
        <v>50768.739719999998</v>
      </c>
      <c r="BY24" s="435">
        <v>52888.26053</v>
      </c>
      <c r="BZ24" s="435">
        <v>49309.173670000004</v>
      </c>
      <c r="CA24" s="435">
        <v>47714.791259999998</v>
      </c>
      <c r="CB24" s="435">
        <v>53808.21776</v>
      </c>
      <c r="CC24" s="257" t="s">
        <v>12</v>
      </c>
      <c r="CD24" s="2"/>
      <c r="CE24" s="2"/>
      <c r="CF24" s="31"/>
      <c r="CG24" s="31"/>
    </row>
    <row r="25" spans="2:85" ht="15" customHeight="1" x14ac:dyDescent="0.35">
      <c r="B25" s="257" t="s">
        <v>15</v>
      </c>
      <c r="C25" s="435">
        <f t="shared" si="0"/>
        <v>62823.045490000004</v>
      </c>
      <c r="D25" s="435">
        <f t="shared" si="1"/>
        <v>67191.408389999997</v>
      </c>
      <c r="E25" s="435">
        <f t="shared" si="2"/>
        <v>67752.356329999995</v>
      </c>
      <c r="F25" s="435">
        <f t="shared" si="3"/>
        <v>89899.818560000014</v>
      </c>
      <c r="G25" s="435">
        <f t="shared" si="4"/>
        <v>72786.81326000001</v>
      </c>
      <c r="H25" s="435">
        <f t="shared" si="5"/>
        <v>91065.610639999999</v>
      </c>
      <c r="I25" s="435">
        <f t="shared" si="6"/>
        <v>102115.73787</v>
      </c>
      <c r="J25" s="435">
        <f t="shared" si="7"/>
        <v>112857.87370999999</v>
      </c>
      <c r="K25" s="435">
        <f t="shared" si="8"/>
        <v>129976.50803</v>
      </c>
      <c r="L25" s="435">
        <f t="shared" si="9"/>
        <v>153584.36822999999</v>
      </c>
      <c r="M25" s="435">
        <f t="shared" si="10"/>
        <v>120274.47502999999</v>
      </c>
      <c r="N25" s="435">
        <f t="shared" si="11"/>
        <v>158336.21492</v>
      </c>
      <c r="O25" s="435">
        <f t="shared" si="12"/>
        <v>165266.40646999999</v>
      </c>
      <c r="P25" s="435">
        <f t="shared" si="13"/>
        <v>159314.08113000001</v>
      </c>
      <c r="Q25" s="440">
        <f t="shared" si="14"/>
        <v>180157.65005999999</v>
      </c>
      <c r="R25" s="437">
        <v>14906.990750000001</v>
      </c>
      <c r="S25" s="436">
        <v>16228.690840000001</v>
      </c>
      <c r="T25" s="436">
        <v>14585.849699999999</v>
      </c>
      <c r="U25" s="436">
        <v>17101.514200000001</v>
      </c>
      <c r="V25" s="435">
        <v>15601.98516</v>
      </c>
      <c r="W25" s="435">
        <v>15451.08589</v>
      </c>
      <c r="X25" s="435">
        <v>16366.062699999999</v>
      </c>
      <c r="Y25" s="435">
        <v>19772.27464</v>
      </c>
      <c r="Z25" s="435">
        <v>14277.732609999999</v>
      </c>
      <c r="AA25" s="435">
        <v>16096.518910000001</v>
      </c>
      <c r="AB25" s="435">
        <v>18963.306100000002</v>
      </c>
      <c r="AC25" s="435">
        <v>18414.798709999999</v>
      </c>
      <c r="AD25" s="435">
        <v>15928.773090000001</v>
      </c>
      <c r="AE25" s="435">
        <v>23852.84504</v>
      </c>
      <c r="AF25" s="435">
        <v>25793.740310000001</v>
      </c>
      <c r="AG25" s="435">
        <v>24324.460119999996</v>
      </c>
      <c r="AH25" s="435">
        <v>11775.928940000002</v>
      </c>
      <c r="AI25" s="435">
        <v>20216.572990000001</v>
      </c>
      <c r="AJ25" s="435">
        <v>17160.940670000004</v>
      </c>
      <c r="AK25" s="435">
        <v>23633.37066</v>
      </c>
      <c r="AL25" s="436">
        <v>13478.684519999999</v>
      </c>
      <c r="AM25" s="436">
        <v>23372.403569999999</v>
      </c>
      <c r="AN25" s="436">
        <v>23436.499259999997</v>
      </c>
      <c r="AO25" s="436">
        <v>30778.023289999997</v>
      </c>
      <c r="AP25" s="435">
        <v>25037.018789999998</v>
      </c>
      <c r="AQ25" s="435">
        <v>24693.821909999999</v>
      </c>
      <c r="AR25" s="435">
        <v>22056.634149999998</v>
      </c>
      <c r="AS25" s="435">
        <v>30328.263019999999</v>
      </c>
      <c r="AT25" s="435">
        <v>26096.959940000001</v>
      </c>
      <c r="AU25" s="435">
        <v>25185.002420000001</v>
      </c>
      <c r="AV25" s="435">
        <v>26846.429519999994</v>
      </c>
      <c r="AW25" s="435">
        <v>34729.481829999997</v>
      </c>
      <c r="AX25" s="435">
        <v>30233.237880000004</v>
      </c>
      <c r="AY25" s="435">
        <v>33288.031999999999</v>
      </c>
      <c r="AZ25" s="435">
        <v>24989.158160000003</v>
      </c>
      <c r="BA25" s="435">
        <v>41466.079989999991</v>
      </c>
      <c r="BB25" s="435">
        <v>41660.691409999999</v>
      </c>
      <c r="BC25" s="435">
        <v>35465.351419999992</v>
      </c>
      <c r="BD25" s="435">
        <v>35371.782530000004</v>
      </c>
      <c r="BE25" s="435">
        <v>41086.542870000005</v>
      </c>
      <c r="BF25" s="435">
        <v>33767.644319999999</v>
      </c>
      <c r="BG25" s="435">
        <v>26356.261270000003</v>
      </c>
      <c r="BH25" s="435">
        <v>27624.929459999999</v>
      </c>
      <c r="BI25" s="435">
        <v>32525.639979999996</v>
      </c>
      <c r="BJ25" s="435">
        <v>26735.557430000001</v>
      </c>
      <c r="BK25" s="435">
        <v>31056.85572</v>
      </c>
      <c r="BL25" s="435">
        <v>47733.551299999999</v>
      </c>
      <c r="BM25" s="435">
        <v>52810.250469999999</v>
      </c>
      <c r="BN25" s="435">
        <v>46935.878190000003</v>
      </c>
      <c r="BO25" s="435">
        <v>40783.829549999995</v>
      </c>
      <c r="BP25" s="435">
        <v>35220.775689999995</v>
      </c>
      <c r="BQ25" s="435">
        <v>42325.923040000001</v>
      </c>
      <c r="BR25" s="435">
        <v>37762.595049999996</v>
      </c>
      <c r="BS25" s="435">
        <v>32089.701659999995</v>
      </c>
      <c r="BT25" s="435">
        <v>40042.960340000005</v>
      </c>
      <c r="BU25" s="435">
        <v>49418.824079999999</v>
      </c>
      <c r="BV25" s="435">
        <v>46272.462500000001</v>
      </c>
      <c r="BW25" s="435">
        <v>44721.937890000001</v>
      </c>
      <c r="BX25" s="435">
        <v>42419.851750000002</v>
      </c>
      <c r="BY25" s="435">
        <v>46743.397919999996</v>
      </c>
      <c r="BZ25" s="435">
        <v>38035.413379999998</v>
      </c>
      <c r="CA25" s="435">
        <v>38917.314640000004</v>
      </c>
      <c r="CB25" s="435">
        <v>38282.179980000001</v>
      </c>
      <c r="CC25" s="257" t="s">
        <v>14</v>
      </c>
      <c r="CD25" s="2"/>
      <c r="CE25" s="2"/>
      <c r="CF25" s="31"/>
      <c r="CG25" s="31"/>
    </row>
    <row r="26" spans="2:85" ht="15" customHeight="1" x14ac:dyDescent="0.4">
      <c r="B26" s="273" t="s">
        <v>589</v>
      </c>
      <c r="C26" s="81">
        <f t="shared" si="0"/>
        <v>-13211.944449999994</v>
      </c>
      <c r="D26" s="81">
        <f t="shared" si="1"/>
        <v>-8609.6179700000066</v>
      </c>
      <c r="E26" s="81">
        <f t="shared" si="2"/>
        <v>-14473.820270000007</v>
      </c>
      <c r="F26" s="81">
        <f t="shared" si="3"/>
        <v>-5032.1318700000029</v>
      </c>
      <c r="G26" s="81">
        <f t="shared" si="4"/>
        <v>-5550.3879632951557</v>
      </c>
      <c r="H26" s="81">
        <f t="shared" si="5"/>
        <v>-4529.3453284459993</v>
      </c>
      <c r="I26" s="81">
        <f t="shared" si="6"/>
        <v>-23673.471306809442</v>
      </c>
      <c r="J26" s="81">
        <f t="shared" si="7"/>
        <v>-20261.292966573794</v>
      </c>
      <c r="K26" s="81">
        <f t="shared" si="8"/>
        <v>-39334.897510816925</v>
      </c>
      <c r="L26" s="81">
        <f t="shared" si="9"/>
        <v>-41585.205980545565</v>
      </c>
      <c r="M26" s="81">
        <f t="shared" si="10"/>
        <v>-830.72350421193255</v>
      </c>
      <c r="N26" s="81">
        <f t="shared" si="11"/>
        <v>95113.273873486934</v>
      </c>
      <c r="O26" s="81">
        <f t="shared" si="12"/>
        <v>111065.02985273066</v>
      </c>
      <c r="P26" s="81">
        <f t="shared" si="13"/>
        <v>83940.381049206597</v>
      </c>
      <c r="Q26" s="188">
        <f t="shared" si="14"/>
        <v>66800.456100890995</v>
      </c>
      <c r="R26" s="187">
        <v>-12674.010549999999</v>
      </c>
      <c r="S26" s="81">
        <v>-5157.7584899999983</v>
      </c>
      <c r="T26" s="81">
        <v>4611.1250300000029</v>
      </c>
      <c r="U26" s="81">
        <v>8.6995600000023838</v>
      </c>
      <c r="V26" s="81">
        <v>-3853.2497600000015</v>
      </c>
      <c r="W26" s="81">
        <v>-2539.5063100000025</v>
      </c>
      <c r="X26" s="81">
        <v>-702.32096000000467</v>
      </c>
      <c r="Y26" s="81">
        <v>-1514.5409399999976</v>
      </c>
      <c r="Z26" s="81">
        <v>-5585.2682500000001</v>
      </c>
      <c r="AA26" s="81">
        <v>-6905.02675</v>
      </c>
      <c r="AB26" s="81">
        <v>-1958.2021100000031</v>
      </c>
      <c r="AC26" s="81">
        <v>-25.323160000003874</v>
      </c>
      <c r="AD26" s="81">
        <v>-3168.6530300000031</v>
      </c>
      <c r="AE26" s="81">
        <v>-4166.9762000000028</v>
      </c>
      <c r="AF26" s="81">
        <v>1187.7653200000041</v>
      </c>
      <c r="AG26" s="81">
        <v>1115.7320399999992</v>
      </c>
      <c r="AH26" s="81">
        <v>-7657.8169399999997</v>
      </c>
      <c r="AI26" s="81">
        <v>-1673.0599356632792</v>
      </c>
      <c r="AJ26" s="81">
        <v>-853.02445763187484</v>
      </c>
      <c r="AK26" s="81">
        <v>4633.5133699999969</v>
      </c>
      <c r="AL26" s="81">
        <v>-5725.0477752150573</v>
      </c>
      <c r="AM26" s="81">
        <v>-4718.351000623019</v>
      </c>
      <c r="AN26" s="81">
        <v>-3590.8590226078777</v>
      </c>
      <c r="AO26" s="81">
        <v>9504.9124699999538</v>
      </c>
      <c r="AP26" s="81">
        <v>-11248.326157741938</v>
      </c>
      <c r="AQ26" s="81">
        <v>-16177.414973651401</v>
      </c>
      <c r="AR26" s="81">
        <v>-2651.4219254161007</v>
      </c>
      <c r="AS26" s="81">
        <v>6403.69175</v>
      </c>
      <c r="AT26" s="81">
        <v>-7678.9262321900051</v>
      </c>
      <c r="AU26" s="81">
        <v>-4658.6142639007121</v>
      </c>
      <c r="AV26" s="81">
        <v>-5470.4565204830806</v>
      </c>
      <c r="AW26" s="81">
        <v>-2453.2959499999956</v>
      </c>
      <c r="AX26" s="81">
        <v>-7436.5536908169279</v>
      </c>
      <c r="AY26" s="81">
        <v>-10749.528269999999</v>
      </c>
      <c r="AZ26" s="81">
        <v>-6965.4260300000014</v>
      </c>
      <c r="BA26" s="81">
        <v>-14183.389519999995</v>
      </c>
      <c r="BB26" s="81">
        <v>-814.77151810762291</v>
      </c>
      <c r="BC26" s="81">
        <v>-14917.180067949776</v>
      </c>
      <c r="BD26" s="81">
        <v>-12557.142158717166</v>
      </c>
      <c r="BE26" s="81">
        <v>-13296.112235771001</v>
      </c>
      <c r="BF26" s="81">
        <v>923.47273985354605</v>
      </c>
      <c r="BG26" s="81">
        <v>-5008.2040778204946</v>
      </c>
      <c r="BH26" s="81">
        <v>5014.9394736535396</v>
      </c>
      <c r="BI26" s="81">
        <v>-1760.9316398985236</v>
      </c>
      <c r="BJ26" s="81">
        <v>7927.2630217883552</v>
      </c>
      <c r="BK26" s="81">
        <v>7922.5007063237872</v>
      </c>
      <c r="BL26" s="81">
        <v>17094.919320465036</v>
      </c>
      <c r="BM26" s="81">
        <v>62168.590824909756</v>
      </c>
      <c r="BN26" s="81">
        <v>19955.474597049932</v>
      </c>
      <c r="BO26" s="81">
        <v>13971.691677620694</v>
      </c>
      <c r="BP26" s="81">
        <v>47340.018122013971</v>
      </c>
      <c r="BQ26" s="81">
        <v>29797.845456046052</v>
      </c>
      <c r="BR26" s="81">
        <v>28381.081994544722</v>
      </c>
      <c r="BS26" s="81">
        <v>16240.946569750427</v>
      </c>
      <c r="BT26" s="81">
        <v>20545.058897691153</v>
      </c>
      <c r="BU26" s="81">
        <v>18773.293587220298</v>
      </c>
      <c r="BV26" s="81">
        <v>21810.296842204109</v>
      </c>
      <c r="BW26" s="81">
        <v>23611.826863818638</v>
      </c>
      <c r="BX26" s="81">
        <v>22569.245886602283</v>
      </c>
      <c r="BY26" s="81">
        <v>-1190.913491734028</v>
      </c>
      <c r="BZ26" s="81">
        <v>4224.0305139925331</v>
      </c>
      <c r="CA26" s="81">
        <v>-586.35215071856976</v>
      </c>
      <c r="CB26" s="81">
        <v>10373.642857008084</v>
      </c>
      <c r="CC26" s="241" t="s">
        <v>588</v>
      </c>
      <c r="CD26" s="2"/>
      <c r="CE26" s="2"/>
      <c r="CF26" s="31"/>
      <c r="CG26" s="31"/>
    </row>
    <row r="27" spans="2:85" ht="15" customHeight="1" x14ac:dyDescent="0.35">
      <c r="B27" s="257" t="s">
        <v>13</v>
      </c>
      <c r="C27" s="435">
        <f t="shared" si="0"/>
        <v>63012.393840000004</v>
      </c>
      <c r="D27" s="435">
        <f t="shared" si="1"/>
        <v>64428.665989999994</v>
      </c>
      <c r="E27" s="435">
        <f t="shared" si="2"/>
        <v>63712.033649999983</v>
      </c>
      <c r="F27" s="435">
        <f t="shared" si="3"/>
        <v>71500.742469999997</v>
      </c>
      <c r="G27" s="435">
        <f t="shared" si="4"/>
        <v>75039.443700000003</v>
      </c>
      <c r="H27" s="435">
        <f t="shared" si="5"/>
        <v>90115.915320000087</v>
      </c>
      <c r="I27" s="435">
        <f t="shared" si="6"/>
        <v>88709.492880000005</v>
      </c>
      <c r="J27" s="435">
        <f t="shared" si="7"/>
        <v>93915.450580000004</v>
      </c>
      <c r="K27" s="435">
        <f t="shared" si="8"/>
        <v>108444.13889999999</v>
      </c>
      <c r="L27" s="435">
        <f t="shared" si="9"/>
        <v>105542.12851295386</v>
      </c>
      <c r="M27" s="435">
        <f t="shared" si="10"/>
        <v>111341.16740223113</v>
      </c>
      <c r="N27" s="435">
        <f t="shared" si="11"/>
        <v>233869.42580936453</v>
      </c>
      <c r="O27" s="435">
        <f t="shared" si="12"/>
        <v>277135.14190752391</v>
      </c>
      <c r="P27" s="435">
        <f t="shared" si="13"/>
        <v>287390.30931780499</v>
      </c>
      <c r="Q27" s="440">
        <f t="shared" si="14"/>
        <v>307189.72930683207</v>
      </c>
      <c r="R27" s="437">
        <v>10307.59131</v>
      </c>
      <c r="S27" s="436">
        <v>13743.884440000002</v>
      </c>
      <c r="T27" s="436">
        <v>19990.450490000003</v>
      </c>
      <c r="U27" s="436">
        <v>18970.4676</v>
      </c>
      <c r="V27" s="435">
        <v>11008.22121</v>
      </c>
      <c r="W27" s="435">
        <v>14606.253339999996</v>
      </c>
      <c r="X27" s="435">
        <v>19129.483349999999</v>
      </c>
      <c r="Y27" s="435">
        <v>19684.708090000004</v>
      </c>
      <c r="Z27" s="435">
        <v>11258.798269999999</v>
      </c>
      <c r="AA27" s="435">
        <v>12992.843739999998</v>
      </c>
      <c r="AB27" s="435">
        <v>17720.405839999996</v>
      </c>
      <c r="AC27" s="435">
        <v>21739.985799999999</v>
      </c>
      <c r="AD27" s="435">
        <v>12622.480139999998</v>
      </c>
      <c r="AE27" s="435">
        <v>16427.197499999998</v>
      </c>
      <c r="AF27" s="435">
        <v>20538.3357</v>
      </c>
      <c r="AG27" s="435">
        <v>21912.72913</v>
      </c>
      <c r="AH27" s="435">
        <v>11307.818009999999</v>
      </c>
      <c r="AI27" s="435">
        <v>17350.015239999997</v>
      </c>
      <c r="AJ27" s="435">
        <v>22316.613160000001</v>
      </c>
      <c r="AK27" s="435">
        <v>24064.997289999999</v>
      </c>
      <c r="AL27" s="436">
        <v>15048.049510000004</v>
      </c>
      <c r="AM27" s="436">
        <v>14313.159819999975</v>
      </c>
      <c r="AN27" s="436">
        <v>22293.829470000117</v>
      </c>
      <c r="AO27" s="436">
        <v>38460.876519999983</v>
      </c>
      <c r="AP27" s="435">
        <v>12946.220589999999</v>
      </c>
      <c r="AQ27" s="435">
        <v>13962.530649999999</v>
      </c>
      <c r="AR27" s="435">
        <v>25164.255539999998</v>
      </c>
      <c r="AS27" s="435">
        <v>36636.486100000002</v>
      </c>
      <c r="AT27" s="435">
        <v>16343.699110000003</v>
      </c>
      <c r="AU27" s="435">
        <v>19974.121230000001</v>
      </c>
      <c r="AV27" s="435">
        <v>24161.839820000001</v>
      </c>
      <c r="AW27" s="435">
        <v>33435.790420000005</v>
      </c>
      <c r="AX27" s="435">
        <v>18823.79869</v>
      </c>
      <c r="AY27" s="435">
        <v>26627.356330000002</v>
      </c>
      <c r="AZ27" s="435">
        <v>30889.441079999997</v>
      </c>
      <c r="BA27" s="435">
        <v>32103.542799999996</v>
      </c>
      <c r="BB27" s="435">
        <v>26237.766040118942</v>
      </c>
      <c r="BC27" s="435">
        <v>22881.851354205708</v>
      </c>
      <c r="BD27" s="435">
        <v>26384.762255257952</v>
      </c>
      <c r="BE27" s="435">
        <v>30037.748863371253</v>
      </c>
      <c r="BF27" s="435">
        <v>27282.193011037532</v>
      </c>
      <c r="BG27" s="435">
        <v>21794.393928259749</v>
      </c>
      <c r="BH27" s="435">
        <v>29259.794711955718</v>
      </c>
      <c r="BI27" s="435">
        <v>33004.785750978132</v>
      </c>
      <c r="BJ27" s="435">
        <v>31038.261629132208</v>
      </c>
      <c r="BK27" s="435">
        <v>38684.66160485406</v>
      </c>
      <c r="BL27" s="435">
        <v>60864.921262167933</v>
      </c>
      <c r="BM27" s="435">
        <v>103281.58131321034</v>
      </c>
      <c r="BN27" s="435">
        <v>53330.954229675954</v>
      </c>
      <c r="BO27" s="435">
        <v>50703.200793890937</v>
      </c>
      <c r="BP27" s="435">
        <v>88711.200808562426</v>
      </c>
      <c r="BQ27" s="435">
        <v>84389.786075394586</v>
      </c>
      <c r="BR27" s="435">
        <v>68040.923993582895</v>
      </c>
      <c r="BS27" s="435">
        <v>62830.720829750433</v>
      </c>
      <c r="BT27" s="435">
        <v>73622.66598595379</v>
      </c>
      <c r="BU27" s="435">
        <v>82895.998508517834</v>
      </c>
      <c r="BV27" s="435">
        <v>75655.173303149786</v>
      </c>
      <c r="BW27" s="435">
        <v>72304.743313818632</v>
      </c>
      <c r="BX27" s="435">
        <v>83700.823061597723</v>
      </c>
      <c r="BY27" s="435">
        <v>75528.989628265976</v>
      </c>
      <c r="BZ27" s="435">
        <v>62882.011622811158</v>
      </c>
      <c r="CA27" s="435">
        <v>64996.164079281436</v>
      </c>
      <c r="CB27" s="435">
        <v>77366.607307008075</v>
      </c>
      <c r="CC27" s="257" t="s">
        <v>12</v>
      </c>
      <c r="CD27" s="2"/>
      <c r="CE27" s="2"/>
      <c r="CF27" s="31"/>
      <c r="CG27" s="31"/>
    </row>
    <row r="28" spans="2:85" ht="15" customHeight="1" x14ac:dyDescent="0.35">
      <c r="B28" s="257" t="s">
        <v>15</v>
      </c>
      <c r="C28" s="439">
        <f t="shared" si="0"/>
        <v>76224.33829</v>
      </c>
      <c r="D28" s="439">
        <f t="shared" si="1"/>
        <v>73038.283960000015</v>
      </c>
      <c r="E28" s="439">
        <f t="shared" si="2"/>
        <v>78185.853919999994</v>
      </c>
      <c r="F28" s="439">
        <f t="shared" si="3"/>
        <v>76532.874339999995</v>
      </c>
      <c r="G28" s="439">
        <f t="shared" si="4"/>
        <v>80589.831663295146</v>
      </c>
      <c r="H28" s="439">
        <f t="shared" si="5"/>
        <v>94645.260648446085</v>
      </c>
      <c r="I28" s="439">
        <f t="shared" si="6"/>
        <v>112382.96418680943</v>
      </c>
      <c r="J28" s="439">
        <f t="shared" si="7"/>
        <v>114176.74354657379</v>
      </c>
      <c r="K28" s="439">
        <f t="shared" si="8"/>
        <v>147779.03641081692</v>
      </c>
      <c r="L28" s="439">
        <f t="shared" si="9"/>
        <v>147127.33449349942</v>
      </c>
      <c r="M28" s="439">
        <f t="shared" si="10"/>
        <v>112171.89090644306</v>
      </c>
      <c r="N28" s="439">
        <f t="shared" si="11"/>
        <v>138756.1519358776</v>
      </c>
      <c r="O28" s="439">
        <f t="shared" si="12"/>
        <v>166070.11205479328</v>
      </c>
      <c r="P28" s="439">
        <f t="shared" si="13"/>
        <v>203449.92826859833</v>
      </c>
      <c r="Q28" s="438">
        <f t="shared" si="14"/>
        <v>240389.27320594111</v>
      </c>
      <c r="R28" s="437">
        <v>22981.601859999999</v>
      </c>
      <c r="S28" s="436">
        <v>18901.642929999998</v>
      </c>
      <c r="T28" s="436">
        <v>15379.325459999998</v>
      </c>
      <c r="U28" s="436">
        <v>18961.768039999999</v>
      </c>
      <c r="V28" s="435">
        <v>14861.47097</v>
      </c>
      <c r="W28" s="435">
        <v>17145.75965</v>
      </c>
      <c r="X28" s="435">
        <v>19831.804310000003</v>
      </c>
      <c r="Y28" s="435">
        <v>21199.249030000003</v>
      </c>
      <c r="Z28" s="435">
        <v>16844.06652</v>
      </c>
      <c r="AA28" s="435">
        <v>19897.870489999998</v>
      </c>
      <c r="AB28" s="435">
        <v>19678.607949999998</v>
      </c>
      <c r="AC28" s="435">
        <v>21765.308960000002</v>
      </c>
      <c r="AD28" s="435">
        <v>15791.133170000001</v>
      </c>
      <c r="AE28" s="435">
        <v>20594.173700000003</v>
      </c>
      <c r="AF28" s="435">
        <v>19350.570379999994</v>
      </c>
      <c r="AG28" s="435">
        <v>20796.997090000001</v>
      </c>
      <c r="AH28" s="435">
        <v>18965.63495</v>
      </c>
      <c r="AI28" s="435">
        <v>19023.075175663278</v>
      </c>
      <c r="AJ28" s="435">
        <v>23169.637617631874</v>
      </c>
      <c r="AK28" s="435">
        <v>19431.483920000002</v>
      </c>
      <c r="AL28" s="436">
        <v>20773.097285215063</v>
      </c>
      <c r="AM28" s="436">
        <v>19031.510820622996</v>
      </c>
      <c r="AN28" s="436">
        <v>25884.688492607995</v>
      </c>
      <c r="AO28" s="436">
        <v>28955.964050000028</v>
      </c>
      <c r="AP28" s="435">
        <v>24194.546747741937</v>
      </c>
      <c r="AQ28" s="435">
        <v>30139.945623651402</v>
      </c>
      <c r="AR28" s="435">
        <v>27815.677465416098</v>
      </c>
      <c r="AS28" s="435">
        <v>30232.79435</v>
      </c>
      <c r="AT28" s="435">
        <v>24022.625342190007</v>
      </c>
      <c r="AU28" s="435">
        <v>24632.735493900713</v>
      </c>
      <c r="AV28" s="435">
        <v>29632.296340483081</v>
      </c>
      <c r="AW28" s="435">
        <v>35889.086369999997</v>
      </c>
      <c r="AX28" s="435">
        <v>26260.35238081693</v>
      </c>
      <c r="AY28" s="435">
        <v>37376.884600000005</v>
      </c>
      <c r="AZ28" s="435">
        <v>37854.867109999999</v>
      </c>
      <c r="BA28" s="435">
        <v>46286.932319999993</v>
      </c>
      <c r="BB28" s="435">
        <v>27052.537558226566</v>
      </c>
      <c r="BC28" s="435">
        <v>37799.031422155487</v>
      </c>
      <c r="BD28" s="435">
        <v>38941.90441397512</v>
      </c>
      <c r="BE28" s="435">
        <v>43333.861099142254</v>
      </c>
      <c r="BF28" s="435">
        <v>26358.720271183985</v>
      </c>
      <c r="BG28" s="435">
        <v>26802.598006080243</v>
      </c>
      <c r="BH28" s="435">
        <v>24244.855238302178</v>
      </c>
      <c r="BI28" s="435">
        <v>34765.717390876656</v>
      </c>
      <c r="BJ28" s="435">
        <v>23110.998607343852</v>
      </c>
      <c r="BK28" s="435">
        <v>30762.160898530274</v>
      </c>
      <c r="BL28" s="435">
        <v>43770.001941702896</v>
      </c>
      <c r="BM28" s="435">
        <v>41112.990488300587</v>
      </c>
      <c r="BN28" s="435">
        <v>33375.479632626026</v>
      </c>
      <c r="BO28" s="435">
        <v>36731.509116270245</v>
      </c>
      <c r="BP28" s="435">
        <v>41371.182686548455</v>
      </c>
      <c r="BQ28" s="435">
        <v>54591.940619348534</v>
      </c>
      <c r="BR28" s="435">
        <v>39659.841999038166</v>
      </c>
      <c r="BS28" s="435">
        <v>46589.774260000006</v>
      </c>
      <c r="BT28" s="435">
        <v>53077.607088262637</v>
      </c>
      <c r="BU28" s="435">
        <v>64122.704921297533</v>
      </c>
      <c r="BV28" s="435">
        <v>53844.876460945678</v>
      </c>
      <c r="BW28" s="435">
        <v>48692.916449999997</v>
      </c>
      <c r="BX28" s="435">
        <v>61131.577174995437</v>
      </c>
      <c r="BY28" s="435">
        <v>76719.903120000003</v>
      </c>
      <c r="BZ28" s="435">
        <v>58657.981108818625</v>
      </c>
      <c r="CA28" s="435">
        <v>65582.516230000008</v>
      </c>
      <c r="CB28" s="435">
        <v>66992.964449999985</v>
      </c>
      <c r="CC28" s="257" t="s">
        <v>14</v>
      </c>
      <c r="CD28" s="2"/>
      <c r="CE28" s="2"/>
      <c r="CF28" s="31"/>
      <c r="CG28" s="31"/>
    </row>
    <row r="29" spans="2:85" ht="15" customHeight="1" x14ac:dyDescent="0.4">
      <c r="B29" s="239" t="s">
        <v>17</v>
      </c>
      <c r="C29" s="80">
        <f t="shared" si="0"/>
        <v>-21738.140059999987</v>
      </c>
      <c r="D29" s="80">
        <f t="shared" si="1"/>
        <v>26268.721129999998</v>
      </c>
      <c r="E29" s="80">
        <f t="shared" si="2"/>
        <v>53826.874109047494</v>
      </c>
      <c r="F29" s="80">
        <f t="shared" si="3"/>
        <v>65544.380160000001</v>
      </c>
      <c r="G29" s="80">
        <f t="shared" si="4"/>
        <v>45901.307079190687</v>
      </c>
      <c r="H29" s="80">
        <f t="shared" si="5"/>
        <v>80046.900525466146</v>
      </c>
      <c r="I29" s="80">
        <f t="shared" si="6"/>
        <v>34566.534399999087</v>
      </c>
      <c r="J29" s="80">
        <f t="shared" si="7"/>
        <v>88295.776953285575</v>
      </c>
      <c r="K29" s="80">
        <f t="shared" si="8"/>
        <v>54941.65005256483</v>
      </c>
      <c r="L29" s="80">
        <f t="shared" si="9"/>
        <v>55634.632450835525</v>
      </c>
      <c r="M29" s="80">
        <f t="shared" si="10"/>
        <v>66607.157157020032</v>
      </c>
      <c r="N29" s="80">
        <f t="shared" si="11"/>
        <v>102314.24856138308</v>
      </c>
      <c r="O29" s="80">
        <f t="shared" si="12"/>
        <v>118699.43039422354</v>
      </c>
      <c r="P29" s="80">
        <f t="shared" si="13"/>
        <v>67394.206450591868</v>
      </c>
      <c r="Q29" s="183">
        <f t="shared" si="14"/>
        <v>-21345.011033664417</v>
      </c>
      <c r="R29" s="182">
        <v>4955.0909900000024</v>
      </c>
      <c r="S29" s="80">
        <v>-2919.7812099999933</v>
      </c>
      <c r="T29" s="80">
        <v>-26212.592860000001</v>
      </c>
      <c r="U29" s="80">
        <v>2439.1430200000032</v>
      </c>
      <c r="V29" s="80">
        <v>21522.991830000006</v>
      </c>
      <c r="W29" s="80">
        <v>4555.3561300000028</v>
      </c>
      <c r="X29" s="80">
        <v>-14675.770700000003</v>
      </c>
      <c r="Y29" s="80">
        <v>14866.143869999989</v>
      </c>
      <c r="Z29" s="80">
        <v>21963.406729999999</v>
      </c>
      <c r="AA29" s="80">
        <v>-4179.0161400000079</v>
      </c>
      <c r="AB29" s="80">
        <v>9215.6297690474985</v>
      </c>
      <c r="AC29" s="80">
        <v>26826.853750000002</v>
      </c>
      <c r="AD29" s="80">
        <v>33541.676039999998</v>
      </c>
      <c r="AE29" s="80">
        <v>528.14025999999797</v>
      </c>
      <c r="AF29" s="80">
        <v>10395.970810000003</v>
      </c>
      <c r="AG29" s="80">
        <v>21078.593049999999</v>
      </c>
      <c r="AH29" s="80">
        <v>34504.621269904375</v>
      </c>
      <c r="AI29" s="80">
        <v>-9955.8061754016799</v>
      </c>
      <c r="AJ29" s="80">
        <v>-10366.096476699606</v>
      </c>
      <c r="AK29" s="80">
        <v>31718.588461387601</v>
      </c>
      <c r="AL29" s="80">
        <v>41545.677989078831</v>
      </c>
      <c r="AM29" s="80">
        <v>-13292.425851934791</v>
      </c>
      <c r="AN29" s="80">
        <v>21672.688107947783</v>
      </c>
      <c r="AO29" s="80">
        <v>30120.960280374326</v>
      </c>
      <c r="AP29" s="80">
        <v>4207.119071200289</v>
      </c>
      <c r="AQ29" s="80">
        <v>-26105.35836779189</v>
      </c>
      <c r="AR29" s="80">
        <v>24205.299884643035</v>
      </c>
      <c r="AS29" s="80">
        <v>32259.47381194765</v>
      </c>
      <c r="AT29" s="80">
        <v>11928.096335896715</v>
      </c>
      <c r="AU29" s="80">
        <v>21843.361358310827</v>
      </c>
      <c r="AV29" s="80">
        <v>36943.72345362325</v>
      </c>
      <c r="AW29" s="80">
        <v>17580.595805454777</v>
      </c>
      <c r="AX29" s="80">
        <v>11878.919373198733</v>
      </c>
      <c r="AY29" s="80">
        <v>14078.8025</v>
      </c>
      <c r="AZ29" s="80">
        <v>-1333.9272899999917</v>
      </c>
      <c r="BA29" s="80">
        <v>30317.855469366088</v>
      </c>
      <c r="BB29" s="80">
        <v>10116.5605529076</v>
      </c>
      <c r="BC29" s="80">
        <v>-3439.6124272502216</v>
      </c>
      <c r="BD29" s="80">
        <v>20711.044623517169</v>
      </c>
      <c r="BE29" s="80">
        <v>28246.639701660977</v>
      </c>
      <c r="BF29" s="80">
        <v>10090.025919999742</v>
      </c>
      <c r="BG29" s="80">
        <v>18455.910817673772</v>
      </c>
      <c r="BH29" s="80">
        <v>33819.139092897225</v>
      </c>
      <c r="BI29" s="80">
        <v>4242.0813264492826</v>
      </c>
      <c r="BJ29" s="80">
        <v>26094.410355886743</v>
      </c>
      <c r="BK29" s="80">
        <v>10915.833401077196</v>
      </c>
      <c r="BL29" s="80">
        <v>39524.852205213268</v>
      </c>
      <c r="BM29" s="80">
        <v>25779.152599205881</v>
      </c>
      <c r="BN29" s="80">
        <v>55522.900892248363</v>
      </c>
      <c r="BO29" s="80">
        <v>16426.220575720981</v>
      </c>
      <c r="BP29" s="80">
        <v>27526.259665958525</v>
      </c>
      <c r="BQ29" s="80">
        <v>19224.049260295658</v>
      </c>
      <c r="BR29" s="80">
        <v>47281.201835396074</v>
      </c>
      <c r="BS29" s="80">
        <v>20060.486541293652</v>
      </c>
      <c r="BT29" s="80">
        <v>15881.426881760792</v>
      </c>
      <c r="BU29" s="80">
        <v>-15828.908807858646</v>
      </c>
      <c r="BV29" s="80">
        <v>25798.036584667789</v>
      </c>
      <c r="BW29" s="80">
        <v>-18758.070081775604</v>
      </c>
      <c r="BX29" s="80">
        <v>-25623.403690754563</v>
      </c>
      <c r="BY29" s="80">
        <v>-2761.5738458020387</v>
      </c>
      <c r="BZ29" s="80">
        <v>31064.893505116925</v>
      </c>
      <c r="CA29" s="80">
        <v>48463.46048573294</v>
      </c>
      <c r="CB29" s="80">
        <v>26543.041077802925</v>
      </c>
      <c r="CC29" s="239" t="s">
        <v>16</v>
      </c>
      <c r="CD29" s="2"/>
      <c r="CE29" s="2"/>
      <c r="CF29" s="31"/>
      <c r="CG29" s="31"/>
    </row>
    <row r="30" spans="2:85" s="6" customFormat="1" ht="15" customHeight="1" x14ac:dyDescent="0.4">
      <c r="B30" s="240" t="s">
        <v>13</v>
      </c>
      <c r="C30" s="5">
        <f t="shared" si="0"/>
        <v>165802.30407000001</v>
      </c>
      <c r="D30" s="5">
        <f t="shared" si="1"/>
        <v>192821.57212999999</v>
      </c>
      <c r="E30" s="5">
        <f t="shared" si="2"/>
        <v>206219.93519000002</v>
      </c>
      <c r="F30" s="5">
        <f t="shared" si="3"/>
        <v>212668.04424000002</v>
      </c>
      <c r="G30" s="5">
        <f t="shared" si="4"/>
        <v>226093.17593999999</v>
      </c>
      <c r="H30" s="5">
        <f t="shared" si="5"/>
        <v>247698.86486</v>
      </c>
      <c r="I30" s="5">
        <f t="shared" si="6"/>
        <v>257827.77054</v>
      </c>
      <c r="J30" s="5">
        <f t="shared" si="7"/>
        <v>274443.62755999994</v>
      </c>
      <c r="K30" s="5">
        <f t="shared" si="8"/>
        <v>303711.72174000001</v>
      </c>
      <c r="L30" s="5">
        <f t="shared" si="9"/>
        <v>305896.00795194443</v>
      </c>
      <c r="M30" s="5">
        <f t="shared" si="10"/>
        <v>282959.53206205589</v>
      </c>
      <c r="N30" s="5">
        <f t="shared" si="11"/>
        <v>352981.67937184829</v>
      </c>
      <c r="O30" s="5">
        <f t="shared" si="12"/>
        <v>376247.3536426475</v>
      </c>
      <c r="P30" s="5">
        <f t="shared" si="13"/>
        <v>418201.58362114767</v>
      </c>
      <c r="Q30" s="186">
        <f t="shared" si="14"/>
        <v>479041.51711050043</v>
      </c>
      <c r="R30" s="184">
        <v>38430.766219999998</v>
      </c>
      <c r="S30" s="185">
        <v>39953.288220000002</v>
      </c>
      <c r="T30" s="185">
        <v>42082.469189999996</v>
      </c>
      <c r="U30" s="185">
        <v>45335.780440000002</v>
      </c>
      <c r="V30" s="5">
        <v>46031.579840000006</v>
      </c>
      <c r="W30" s="5">
        <v>47549.933549999994</v>
      </c>
      <c r="X30" s="5">
        <v>48776.768859999996</v>
      </c>
      <c r="Y30" s="5">
        <v>50463.289879999997</v>
      </c>
      <c r="Z30" s="5">
        <v>48030.27953</v>
      </c>
      <c r="AA30" s="5">
        <v>51876.155989999992</v>
      </c>
      <c r="AB30" s="5">
        <v>53116.349889999998</v>
      </c>
      <c r="AC30" s="5">
        <v>53197.14978</v>
      </c>
      <c r="AD30" s="5">
        <v>51684.868179999998</v>
      </c>
      <c r="AE30" s="5">
        <v>54856.594360000003</v>
      </c>
      <c r="AF30" s="5">
        <v>53903.828790000007</v>
      </c>
      <c r="AG30" s="5">
        <v>52222.752909999996</v>
      </c>
      <c r="AH30" s="5">
        <v>54566.12687</v>
      </c>
      <c r="AI30" s="5">
        <v>55084.602880000006</v>
      </c>
      <c r="AJ30" s="5">
        <v>57984.45809</v>
      </c>
      <c r="AK30" s="5">
        <v>58457.988100000002</v>
      </c>
      <c r="AL30" s="185">
        <v>58329.018609999999</v>
      </c>
      <c r="AM30" s="185">
        <v>61398.714</v>
      </c>
      <c r="AN30" s="185">
        <v>65047.813259999988</v>
      </c>
      <c r="AO30" s="185">
        <v>62923.318989999992</v>
      </c>
      <c r="AP30" s="5">
        <v>62339.515650000001</v>
      </c>
      <c r="AQ30" s="5">
        <v>64046.179629999999</v>
      </c>
      <c r="AR30" s="5">
        <v>62224.437839999999</v>
      </c>
      <c r="AS30" s="5">
        <v>69217.637419999999</v>
      </c>
      <c r="AT30" s="5">
        <v>70268.698380000002</v>
      </c>
      <c r="AU30" s="5">
        <v>69335.203680000006</v>
      </c>
      <c r="AV30" s="5">
        <v>66174.542629999996</v>
      </c>
      <c r="AW30" s="5">
        <v>68665.18286999999</v>
      </c>
      <c r="AX30" s="5">
        <v>75836.270059999995</v>
      </c>
      <c r="AY30" s="5">
        <v>77544.963300000003</v>
      </c>
      <c r="AZ30" s="5">
        <v>68252.177309999999</v>
      </c>
      <c r="BA30" s="5">
        <v>82078.311069999996</v>
      </c>
      <c r="BB30" s="5">
        <v>84247.4434892344</v>
      </c>
      <c r="BC30" s="5">
        <v>74869.099260594288</v>
      </c>
      <c r="BD30" s="5">
        <v>73543.962940607496</v>
      </c>
      <c r="BE30" s="5">
        <v>73235.502261508271</v>
      </c>
      <c r="BF30" s="5">
        <v>72773.61540494299</v>
      </c>
      <c r="BG30" s="5">
        <v>69209.065642429428</v>
      </c>
      <c r="BH30" s="5">
        <v>70738.156665357485</v>
      </c>
      <c r="BI30" s="5">
        <v>70238.694349326019</v>
      </c>
      <c r="BJ30" s="5">
        <v>71436.430422400299</v>
      </c>
      <c r="BK30" s="5">
        <v>78039.505403454925</v>
      </c>
      <c r="BL30" s="5">
        <v>101980.19099109485</v>
      </c>
      <c r="BM30" s="5">
        <v>101525.55255489821</v>
      </c>
      <c r="BN30" s="5">
        <v>92606.096994472915</v>
      </c>
      <c r="BO30" s="5">
        <v>96159.301476112858</v>
      </c>
      <c r="BP30" s="5">
        <v>92720.903152891915</v>
      </c>
      <c r="BQ30" s="5">
        <v>94761.052019169845</v>
      </c>
      <c r="BR30" s="5">
        <v>93870.512428292714</v>
      </c>
      <c r="BS30" s="5">
        <v>108018.62294030852</v>
      </c>
      <c r="BT30" s="5">
        <v>101870.02416318475</v>
      </c>
      <c r="BU30" s="5">
        <v>114442.42408936165</v>
      </c>
      <c r="BV30" s="5">
        <v>106959.82939473689</v>
      </c>
      <c r="BW30" s="5">
        <v>121290.39015254736</v>
      </c>
      <c r="BX30" s="5">
        <v>117076.61496852279</v>
      </c>
      <c r="BY30" s="5">
        <v>133714.68259469338</v>
      </c>
      <c r="BZ30" s="5">
        <v>119445.76025062446</v>
      </c>
      <c r="CA30" s="5">
        <v>157247.41759668099</v>
      </c>
      <c r="CB30" s="5">
        <v>142410.42184887853</v>
      </c>
      <c r="CC30" s="240" t="s">
        <v>12</v>
      </c>
      <c r="CD30" s="2"/>
      <c r="CE30" s="2"/>
      <c r="CF30" s="31"/>
      <c r="CG30" s="31"/>
    </row>
    <row r="31" spans="2:85" s="6" customFormat="1" ht="15" customHeight="1" x14ac:dyDescent="0.4">
      <c r="B31" s="240" t="s">
        <v>15</v>
      </c>
      <c r="C31" s="5">
        <f t="shared" si="0"/>
        <v>187540.44412999996</v>
      </c>
      <c r="D31" s="5">
        <f t="shared" si="1"/>
        <v>166552.851</v>
      </c>
      <c r="E31" s="5">
        <f t="shared" si="2"/>
        <v>152393.0610809525</v>
      </c>
      <c r="F31" s="5">
        <f t="shared" si="3"/>
        <v>147123.66407999999</v>
      </c>
      <c r="G31" s="5">
        <f t="shared" si="4"/>
        <v>180191.86886080931</v>
      </c>
      <c r="H31" s="5">
        <f t="shared" si="5"/>
        <v>167651.96433453384</v>
      </c>
      <c r="I31" s="5">
        <f t="shared" si="6"/>
        <v>223261.23614000092</v>
      </c>
      <c r="J31" s="5">
        <f t="shared" si="7"/>
        <v>186147.85060671443</v>
      </c>
      <c r="K31" s="5">
        <f t="shared" si="8"/>
        <v>248770.07168743518</v>
      </c>
      <c r="L31" s="5">
        <f t="shared" si="9"/>
        <v>250261.37550110897</v>
      </c>
      <c r="M31" s="5">
        <f t="shared" si="10"/>
        <v>216352.37490503589</v>
      </c>
      <c r="N31" s="5">
        <f t="shared" si="11"/>
        <v>250667.43081046519</v>
      </c>
      <c r="O31" s="5">
        <f t="shared" si="12"/>
        <v>257547.92324842402</v>
      </c>
      <c r="P31" s="5">
        <f t="shared" si="13"/>
        <v>350807.37717055576</v>
      </c>
      <c r="Q31" s="186">
        <f t="shared" si="14"/>
        <v>500386.52814416488</v>
      </c>
      <c r="R31" s="184">
        <v>33475.675229999993</v>
      </c>
      <c r="S31" s="185">
        <v>42873.069429999989</v>
      </c>
      <c r="T31" s="185">
        <v>68295.062049999993</v>
      </c>
      <c r="U31" s="185">
        <v>42896.637419999999</v>
      </c>
      <c r="V31" s="5">
        <v>24508.588009999999</v>
      </c>
      <c r="W31" s="5">
        <v>42994.577419999994</v>
      </c>
      <c r="X31" s="5">
        <v>63452.539560000005</v>
      </c>
      <c r="Y31" s="5">
        <v>35597.146010000004</v>
      </c>
      <c r="Z31" s="5">
        <v>26066.872800000001</v>
      </c>
      <c r="AA31" s="5">
        <v>56055.172130000006</v>
      </c>
      <c r="AB31" s="5">
        <v>43900.720120952501</v>
      </c>
      <c r="AC31" s="5">
        <v>26370.296029999998</v>
      </c>
      <c r="AD31" s="5">
        <v>18143.192139999999</v>
      </c>
      <c r="AE31" s="5">
        <v>54328.454100000003</v>
      </c>
      <c r="AF31" s="5">
        <v>43507.857980000001</v>
      </c>
      <c r="AG31" s="5">
        <v>31144.159859999996</v>
      </c>
      <c r="AH31" s="5">
        <v>20061.505600095621</v>
      </c>
      <c r="AI31" s="5">
        <v>65040.40905540168</v>
      </c>
      <c r="AJ31" s="5">
        <v>68350.554566699604</v>
      </c>
      <c r="AK31" s="5">
        <v>26739.399638612402</v>
      </c>
      <c r="AL31" s="185">
        <v>16783.340620921168</v>
      </c>
      <c r="AM31" s="185">
        <v>74691.139851934786</v>
      </c>
      <c r="AN31" s="185">
        <v>43375.125152052206</v>
      </c>
      <c r="AO31" s="185">
        <v>32802.358709625667</v>
      </c>
      <c r="AP31" s="5">
        <v>58132.396578799708</v>
      </c>
      <c r="AQ31" s="5">
        <v>90151.537997791893</v>
      </c>
      <c r="AR31" s="5">
        <v>38019.137955356964</v>
      </c>
      <c r="AS31" s="5">
        <v>36958.163608052353</v>
      </c>
      <c r="AT31" s="5">
        <v>58340.602044103282</v>
      </c>
      <c r="AU31" s="5">
        <v>47491.842321689182</v>
      </c>
      <c r="AV31" s="5">
        <v>29230.819176376746</v>
      </c>
      <c r="AW31" s="5">
        <v>51084.587064545216</v>
      </c>
      <c r="AX31" s="5">
        <v>63957.35068680127</v>
      </c>
      <c r="AY31" s="5">
        <v>63466.160799999998</v>
      </c>
      <c r="AZ31" s="5">
        <v>69586.104599999991</v>
      </c>
      <c r="BA31" s="5">
        <v>51760.455600633904</v>
      </c>
      <c r="BB31" s="5">
        <v>74130.882936326801</v>
      </c>
      <c r="BC31" s="5">
        <v>78308.711687844509</v>
      </c>
      <c r="BD31" s="5">
        <v>52832.918317090334</v>
      </c>
      <c r="BE31" s="5">
        <v>44988.862559847294</v>
      </c>
      <c r="BF31" s="5">
        <v>62683.589484943252</v>
      </c>
      <c r="BG31" s="5">
        <v>50753.154824755657</v>
      </c>
      <c r="BH31" s="5">
        <v>36919.017572460267</v>
      </c>
      <c r="BI31" s="5">
        <v>65996.613022876729</v>
      </c>
      <c r="BJ31" s="5">
        <v>45342.020066513556</v>
      </c>
      <c r="BK31" s="5">
        <v>67123.672002377731</v>
      </c>
      <c r="BL31" s="5">
        <v>62455.338785881569</v>
      </c>
      <c r="BM31" s="5">
        <v>75746.399955692337</v>
      </c>
      <c r="BN31" s="5">
        <v>37083.19610222456</v>
      </c>
      <c r="BO31" s="5">
        <v>79733.080900391884</v>
      </c>
      <c r="BP31" s="5">
        <v>65194.643486933397</v>
      </c>
      <c r="BQ31" s="5">
        <v>75537.002758874194</v>
      </c>
      <c r="BR31" s="5">
        <v>46589.310592896632</v>
      </c>
      <c r="BS31" s="5">
        <v>87958.136399014867</v>
      </c>
      <c r="BT31" s="5">
        <v>85988.59728142395</v>
      </c>
      <c r="BU31" s="5">
        <v>130271.3328972203</v>
      </c>
      <c r="BV31" s="5">
        <v>81161.792810069121</v>
      </c>
      <c r="BW31" s="5">
        <v>140048.46023432296</v>
      </c>
      <c r="BX31" s="5">
        <v>142700.01865927735</v>
      </c>
      <c r="BY31" s="5">
        <v>136476.25644049543</v>
      </c>
      <c r="BZ31" s="5">
        <v>88380.866745507534</v>
      </c>
      <c r="CA31" s="5">
        <v>108783.95711094806</v>
      </c>
      <c r="CB31" s="5">
        <v>115867.38077107561</v>
      </c>
      <c r="CC31" s="240" t="s">
        <v>14</v>
      </c>
      <c r="CD31" s="2"/>
      <c r="CE31" s="2"/>
      <c r="CF31" s="31"/>
      <c r="CG31" s="31"/>
    </row>
    <row r="32" spans="2:85" ht="15" customHeight="1" x14ac:dyDescent="0.4">
      <c r="B32" s="273" t="s">
        <v>312</v>
      </c>
      <c r="C32" s="81">
        <f t="shared" si="0"/>
        <v>150239.21171999999</v>
      </c>
      <c r="D32" s="81">
        <f t="shared" si="1"/>
        <v>168329.59174</v>
      </c>
      <c r="E32" s="81">
        <f t="shared" si="2"/>
        <v>173776.56640000001</v>
      </c>
      <c r="F32" s="81">
        <f t="shared" si="3"/>
        <v>185283.82874999999</v>
      </c>
      <c r="G32" s="81">
        <f t="shared" si="4"/>
        <v>193994.13618</v>
      </c>
      <c r="H32" s="81">
        <f t="shared" si="5"/>
        <v>214378.15634000002</v>
      </c>
      <c r="I32" s="81">
        <f t="shared" si="6"/>
        <v>224111.74770000001</v>
      </c>
      <c r="J32" s="81">
        <f t="shared" si="7"/>
        <v>234336.39371999999</v>
      </c>
      <c r="K32" s="81">
        <f t="shared" si="8"/>
        <v>216458.10107999999</v>
      </c>
      <c r="L32" s="81">
        <f t="shared" si="9"/>
        <v>215945.47837920001</v>
      </c>
      <c r="M32" s="81">
        <f t="shared" si="10"/>
        <v>216417.85720280808</v>
      </c>
      <c r="N32" s="81">
        <f t="shared" si="11"/>
        <v>282705.49949646258</v>
      </c>
      <c r="O32" s="81">
        <f t="shared" si="12"/>
        <v>285619.69370536681</v>
      </c>
      <c r="P32" s="81">
        <f t="shared" si="13"/>
        <v>278180.87849417626</v>
      </c>
      <c r="Q32" s="188">
        <f t="shared" si="14"/>
        <v>264118.19551931007</v>
      </c>
      <c r="R32" s="187">
        <v>35872.199119999997</v>
      </c>
      <c r="S32" s="81">
        <v>35688.242840000006</v>
      </c>
      <c r="T32" s="81">
        <v>37571.323489999995</v>
      </c>
      <c r="U32" s="81">
        <v>41107.44627</v>
      </c>
      <c r="V32" s="81">
        <v>41054.980109999997</v>
      </c>
      <c r="W32" s="81">
        <v>42276.450119999994</v>
      </c>
      <c r="X32" s="81">
        <v>41676.087469999999</v>
      </c>
      <c r="Y32" s="81">
        <v>43322.07404</v>
      </c>
      <c r="Z32" s="81">
        <v>41914.893109999997</v>
      </c>
      <c r="AA32" s="81">
        <v>43818.039920000003</v>
      </c>
      <c r="AB32" s="81">
        <v>43090.197060000006</v>
      </c>
      <c r="AC32" s="81">
        <v>44953.436310000005</v>
      </c>
      <c r="AD32" s="81">
        <v>44963.765029999995</v>
      </c>
      <c r="AE32" s="81">
        <v>47503.619180000002</v>
      </c>
      <c r="AF32" s="81">
        <v>46356.431629999999</v>
      </c>
      <c r="AG32" s="81">
        <v>46460.012909999998</v>
      </c>
      <c r="AH32" s="81">
        <v>46666.542159999997</v>
      </c>
      <c r="AI32" s="81">
        <v>48504.575629999999</v>
      </c>
      <c r="AJ32" s="81">
        <v>47445.430040000007</v>
      </c>
      <c r="AK32" s="81">
        <v>51377.588349999998</v>
      </c>
      <c r="AL32" s="81">
        <v>50962.097190000008</v>
      </c>
      <c r="AM32" s="81">
        <v>54206.829030000001</v>
      </c>
      <c r="AN32" s="81">
        <v>54089.380140000001</v>
      </c>
      <c r="AO32" s="81">
        <v>55119.849980000006</v>
      </c>
      <c r="AP32" s="81">
        <v>53067.634730000005</v>
      </c>
      <c r="AQ32" s="81">
        <v>56970.311269999998</v>
      </c>
      <c r="AR32" s="81">
        <v>54656.369489999997</v>
      </c>
      <c r="AS32" s="81">
        <v>59417.432209999999</v>
      </c>
      <c r="AT32" s="81">
        <v>58469.07546</v>
      </c>
      <c r="AU32" s="81">
        <v>59027.705329999997</v>
      </c>
      <c r="AV32" s="81">
        <v>58748.518599999996</v>
      </c>
      <c r="AW32" s="81">
        <v>58091.09433</v>
      </c>
      <c r="AX32" s="81">
        <v>58893.190780000004</v>
      </c>
      <c r="AY32" s="81">
        <v>60060.782079999997</v>
      </c>
      <c r="AZ32" s="81">
        <v>48733.631319999993</v>
      </c>
      <c r="BA32" s="81">
        <v>48770.496899999991</v>
      </c>
      <c r="BB32" s="81">
        <v>48207.015524799994</v>
      </c>
      <c r="BC32" s="81">
        <v>58795.270234800002</v>
      </c>
      <c r="BD32" s="81">
        <v>55113.663384800006</v>
      </c>
      <c r="BE32" s="81">
        <v>53829.529234799993</v>
      </c>
      <c r="BF32" s="81">
        <v>53390.049419853291</v>
      </c>
      <c r="BG32" s="81">
        <v>54609.71358985328</v>
      </c>
      <c r="BH32" s="81">
        <v>54668.933726550757</v>
      </c>
      <c r="BI32" s="81">
        <v>53749.160466550762</v>
      </c>
      <c r="BJ32" s="81">
        <v>58343.543224115638</v>
      </c>
      <c r="BK32" s="81">
        <v>61320.604624115644</v>
      </c>
      <c r="BL32" s="81">
        <v>83060.758524115634</v>
      </c>
      <c r="BM32" s="81">
        <v>79980.59312411565</v>
      </c>
      <c r="BN32" s="81">
        <v>75757.849376341706</v>
      </c>
      <c r="BO32" s="81">
        <v>74655.411406341707</v>
      </c>
      <c r="BP32" s="81">
        <v>68049.805216341687</v>
      </c>
      <c r="BQ32" s="81">
        <v>67156.627706341707</v>
      </c>
      <c r="BR32" s="81">
        <v>73358.663551044068</v>
      </c>
      <c r="BS32" s="81">
        <v>70721.245551044078</v>
      </c>
      <c r="BT32" s="81">
        <v>68299.699871044068</v>
      </c>
      <c r="BU32" s="81">
        <v>65801.269521044058</v>
      </c>
      <c r="BV32" s="81">
        <v>68221.921449827525</v>
      </c>
      <c r="BW32" s="81">
        <v>65600.74036982753</v>
      </c>
      <c r="BX32" s="81">
        <v>62845.915229827508</v>
      </c>
      <c r="BY32" s="81">
        <v>67449.618469827532</v>
      </c>
      <c r="BZ32" s="81">
        <v>73605.039215014403</v>
      </c>
      <c r="CA32" s="81">
        <v>65193.321995014398</v>
      </c>
      <c r="CB32" s="81">
        <v>58741.598375014393</v>
      </c>
      <c r="CC32" s="241" t="s">
        <v>18</v>
      </c>
      <c r="CD32" s="2"/>
      <c r="CE32" s="2"/>
      <c r="CF32" s="31"/>
      <c r="CG32" s="31"/>
    </row>
    <row r="33" spans="2:85" ht="15" customHeight="1" x14ac:dyDescent="0.35">
      <c r="B33" s="242" t="s">
        <v>13</v>
      </c>
      <c r="C33" s="7">
        <f t="shared" si="0"/>
        <v>158914.39071000001</v>
      </c>
      <c r="D33" s="7">
        <f t="shared" si="1"/>
        <v>179510.14576000001</v>
      </c>
      <c r="E33" s="7">
        <f t="shared" si="2"/>
        <v>186906.17816000001</v>
      </c>
      <c r="F33" s="7">
        <f t="shared" si="3"/>
        <v>197948.51010000001</v>
      </c>
      <c r="G33" s="7">
        <f t="shared" si="4"/>
        <v>211093.53287999998</v>
      </c>
      <c r="H33" s="7">
        <f t="shared" si="5"/>
        <v>229918.23553999999</v>
      </c>
      <c r="I33" s="7">
        <f t="shared" si="6"/>
        <v>245988.77919999999</v>
      </c>
      <c r="J33" s="7">
        <f t="shared" si="7"/>
        <v>259586.71255</v>
      </c>
      <c r="K33" s="7">
        <f t="shared" si="8"/>
        <v>271180.09906999994</v>
      </c>
      <c r="L33" s="7">
        <f t="shared" si="9"/>
        <v>282730.5415692</v>
      </c>
      <c r="M33" s="7">
        <f t="shared" si="10"/>
        <v>261699.2270228081</v>
      </c>
      <c r="N33" s="7">
        <f t="shared" si="11"/>
        <v>332061.78293646261</v>
      </c>
      <c r="O33" s="7">
        <f t="shared" si="12"/>
        <v>353899.61183536681</v>
      </c>
      <c r="P33" s="7">
        <f t="shared" si="13"/>
        <v>354447.88539417629</v>
      </c>
      <c r="Q33" s="191">
        <f t="shared" si="14"/>
        <v>378982.28267931007</v>
      </c>
      <c r="R33" s="189">
        <v>37443.591359999999</v>
      </c>
      <c r="S33" s="190">
        <v>37524.483030000003</v>
      </c>
      <c r="T33" s="190">
        <v>40515.659329999995</v>
      </c>
      <c r="U33" s="190">
        <v>43430.656990000003</v>
      </c>
      <c r="V33" s="7">
        <v>42788.411670000001</v>
      </c>
      <c r="W33" s="7">
        <v>45120.138019999999</v>
      </c>
      <c r="X33" s="7">
        <v>45234.978139999999</v>
      </c>
      <c r="Y33" s="7">
        <v>46366.61793</v>
      </c>
      <c r="Z33" s="7">
        <v>44360.832759999998</v>
      </c>
      <c r="AA33" s="7">
        <v>46690.528680000003</v>
      </c>
      <c r="AB33" s="7">
        <v>47150.362099999998</v>
      </c>
      <c r="AC33" s="7">
        <v>48704.454620000004</v>
      </c>
      <c r="AD33" s="7">
        <v>47564.027339999993</v>
      </c>
      <c r="AE33" s="7">
        <v>50372.941310000002</v>
      </c>
      <c r="AF33" s="7">
        <v>49532.940590000006</v>
      </c>
      <c r="AG33" s="7">
        <v>50478.600859999999</v>
      </c>
      <c r="AH33" s="7">
        <v>49670.819349999991</v>
      </c>
      <c r="AI33" s="7">
        <v>52267.746960000004</v>
      </c>
      <c r="AJ33" s="7">
        <v>53424.935790000003</v>
      </c>
      <c r="AK33" s="7">
        <v>55730.030780000001</v>
      </c>
      <c r="AL33" s="190">
        <v>54093.88809</v>
      </c>
      <c r="AM33" s="190">
        <v>57620.22694</v>
      </c>
      <c r="AN33" s="190">
        <v>58029.774749999997</v>
      </c>
      <c r="AO33" s="190">
        <v>60174.345760000004</v>
      </c>
      <c r="AP33" s="7">
        <v>57788.708639999997</v>
      </c>
      <c r="AQ33" s="7">
        <v>61640.064689999999</v>
      </c>
      <c r="AR33" s="7">
        <v>60538.192619999994</v>
      </c>
      <c r="AS33" s="7">
        <v>66021.813250000007</v>
      </c>
      <c r="AT33" s="7">
        <v>62705.037100000001</v>
      </c>
      <c r="AU33" s="7">
        <v>64747.421780000004</v>
      </c>
      <c r="AV33" s="7">
        <v>64892.464319999992</v>
      </c>
      <c r="AW33" s="7">
        <v>67241.789349999992</v>
      </c>
      <c r="AX33" s="7">
        <v>65312.547530000003</v>
      </c>
      <c r="AY33" s="7">
        <v>69819.714099999997</v>
      </c>
      <c r="AZ33" s="7">
        <v>65287.153869999995</v>
      </c>
      <c r="BA33" s="7">
        <v>70760.683569999994</v>
      </c>
      <c r="BB33" s="7">
        <v>70092.066734799999</v>
      </c>
      <c r="BC33" s="7">
        <v>71393.593524800002</v>
      </c>
      <c r="BD33" s="7">
        <v>70343.850084800011</v>
      </c>
      <c r="BE33" s="7">
        <v>70901.031224799997</v>
      </c>
      <c r="BF33" s="7">
        <v>66143.044039853296</v>
      </c>
      <c r="BG33" s="7">
        <v>62662.767939853278</v>
      </c>
      <c r="BH33" s="7">
        <v>64561.287226550761</v>
      </c>
      <c r="BI33" s="7">
        <v>68332.127816550768</v>
      </c>
      <c r="BJ33" s="7">
        <v>68831.22031411565</v>
      </c>
      <c r="BK33" s="7">
        <v>71344.839034115648</v>
      </c>
      <c r="BL33" s="7">
        <v>97019.137414115641</v>
      </c>
      <c r="BM33" s="7">
        <v>94866.58617411564</v>
      </c>
      <c r="BN33" s="7">
        <v>90330.1684763417</v>
      </c>
      <c r="BO33" s="7">
        <v>88367.958476341693</v>
      </c>
      <c r="BP33" s="7">
        <v>90257.533266341692</v>
      </c>
      <c r="BQ33" s="7">
        <v>84943.951616341714</v>
      </c>
      <c r="BR33" s="7">
        <v>86749.639691044067</v>
      </c>
      <c r="BS33" s="7">
        <v>89176.125271044075</v>
      </c>
      <c r="BT33" s="7">
        <v>88136.437291044072</v>
      </c>
      <c r="BU33" s="7">
        <v>90385.683141044065</v>
      </c>
      <c r="BV33" s="7">
        <v>90963.12410982752</v>
      </c>
      <c r="BW33" s="7">
        <v>93288.772339827527</v>
      </c>
      <c r="BX33" s="7">
        <v>94398.302349827514</v>
      </c>
      <c r="BY33" s="7">
        <v>100332.08387982754</v>
      </c>
      <c r="BZ33" s="7">
        <v>98732.9382750144</v>
      </c>
      <c r="CA33" s="7">
        <v>97497.344775014397</v>
      </c>
      <c r="CB33" s="7">
        <v>98041.630095014392</v>
      </c>
      <c r="CC33" s="242" t="s">
        <v>12</v>
      </c>
      <c r="CD33" s="2"/>
      <c r="CE33" s="2"/>
      <c r="CF33" s="31"/>
      <c r="CG33" s="31"/>
    </row>
    <row r="34" spans="2:85" ht="15" customHeight="1" x14ac:dyDescent="0.35">
      <c r="B34" s="242" t="s">
        <v>15</v>
      </c>
      <c r="C34" s="7">
        <f t="shared" si="0"/>
        <v>8675.1789900000003</v>
      </c>
      <c r="D34" s="7">
        <f t="shared" si="1"/>
        <v>11180.55402</v>
      </c>
      <c r="E34" s="7">
        <f t="shared" si="2"/>
        <v>13129.61176</v>
      </c>
      <c r="F34" s="7">
        <f t="shared" si="3"/>
        <v>12664.681349999999</v>
      </c>
      <c r="G34" s="7">
        <f t="shared" si="4"/>
        <v>17099.396700000001</v>
      </c>
      <c r="H34" s="7">
        <f t="shared" si="5"/>
        <v>15540.0792</v>
      </c>
      <c r="I34" s="7">
        <f t="shared" si="6"/>
        <v>21877.031500000001</v>
      </c>
      <c r="J34" s="7">
        <f t="shared" si="7"/>
        <v>25250.31883</v>
      </c>
      <c r="K34" s="7">
        <f t="shared" si="8"/>
        <v>54721.997990000003</v>
      </c>
      <c r="L34" s="7">
        <f t="shared" si="9"/>
        <v>66785.063189999986</v>
      </c>
      <c r="M34" s="7">
        <f t="shared" si="10"/>
        <v>45281.36982</v>
      </c>
      <c r="N34" s="7">
        <f t="shared" si="11"/>
        <v>49356.283439999999</v>
      </c>
      <c r="O34" s="7">
        <f t="shared" si="12"/>
        <v>68279.918130000005</v>
      </c>
      <c r="P34" s="7">
        <f t="shared" si="13"/>
        <v>76267.006899999993</v>
      </c>
      <c r="Q34" s="191">
        <f t="shared" si="14"/>
        <v>114864.08716</v>
      </c>
      <c r="R34" s="189">
        <v>1571.3922399999999</v>
      </c>
      <c r="S34" s="190">
        <v>1836.24019</v>
      </c>
      <c r="T34" s="190">
        <v>2944.3358399999997</v>
      </c>
      <c r="U34" s="190">
        <v>2323.21072</v>
      </c>
      <c r="V34" s="7">
        <v>1733.43156</v>
      </c>
      <c r="W34" s="7">
        <v>2843.6878999999999</v>
      </c>
      <c r="X34" s="7">
        <v>3558.8906699999998</v>
      </c>
      <c r="Y34" s="7">
        <v>3044.5438899999995</v>
      </c>
      <c r="Z34" s="7">
        <v>2445.9396499999998</v>
      </c>
      <c r="AA34" s="7">
        <v>2872.4887600000002</v>
      </c>
      <c r="AB34" s="7">
        <v>4060.1650399999999</v>
      </c>
      <c r="AC34" s="7">
        <v>3751.0183099999995</v>
      </c>
      <c r="AD34" s="7">
        <v>2600.2623099999996</v>
      </c>
      <c r="AE34" s="7">
        <v>2869.32213</v>
      </c>
      <c r="AF34" s="7">
        <v>3176.5089600000001</v>
      </c>
      <c r="AG34" s="7">
        <v>4018.5879500000001</v>
      </c>
      <c r="AH34" s="7">
        <v>3004.2771899999998</v>
      </c>
      <c r="AI34" s="7">
        <v>3763.1713300000001</v>
      </c>
      <c r="AJ34" s="7">
        <v>5979.5057500000003</v>
      </c>
      <c r="AK34" s="7">
        <v>4352.4424300000001</v>
      </c>
      <c r="AL34" s="190">
        <v>3131.7909000000004</v>
      </c>
      <c r="AM34" s="190">
        <v>3413.3979100000001</v>
      </c>
      <c r="AN34" s="190">
        <v>3940.3946099999998</v>
      </c>
      <c r="AO34" s="190">
        <v>5054.4957799999993</v>
      </c>
      <c r="AP34" s="7">
        <v>4721.0739100000001</v>
      </c>
      <c r="AQ34" s="7">
        <v>4669.75342</v>
      </c>
      <c r="AR34" s="7">
        <v>5881.8231299999998</v>
      </c>
      <c r="AS34" s="7">
        <v>6604.3810400000002</v>
      </c>
      <c r="AT34" s="7">
        <v>4235.9616399999995</v>
      </c>
      <c r="AU34" s="7">
        <v>5719.7164499999999</v>
      </c>
      <c r="AV34" s="7">
        <v>6143.9457200000006</v>
      </c>
      <c r="AW34" s="7">
        <v>9150.6950199999992</v>
      </c>
      <c r="AX34" s="7">
        <v>6419.3567499999999</v>
      </c>
      <c r="AY34" s="7">
        <v>9758.9320200000002</v>
      </c>
      <c r="AZ34" s="7">
        <v>16553.522550000002</v>
      </c>
      <c r="BA34" s="7">
        <v>21990.186669999999</v>
      </c>
      <c r="BB34" s="7">
        <v>21885.051210000001</v>
      </c>
      <c r="BC34" s="7">
        <v>12598.323289999998</v>
      </c>
      <c r="BD34" s="7">
        <v>15230.186699999998</v>
      </c>
      <c r="BE34" s="7">
        <v>17071.501989999997</v>
      </c>
      <c r="BF34" s="7">
        <v>12752.994619999999</v>
      </c>
      <c r="BG34" s="7">
        <v>8053.0543499999994</v>
      </c>
      <c r="BH34" s="7">
        <v>9892.3534999999993</v>
      </c>
      <c r="BI34" s="7">
        <v>14582.967350000001</v>
      </c>
      <c r="BJ34" s="7">
        <v>10487.677089999999</v>
      </c>
      <c r="BK34" s="7">
        <v>10024.234410000001</v>
      </c>
      <c r="BL34" s="7">
        <v>13958.37889</v>
      </c>
      <c r="BM34" s="7">
        <v>14885.993049999999</v>
      </c>
      <c r="BN34" s="7">
        <v>14572.319100000001</v>
      </c>
      <c r="BO34" s="7">
        <v>13712.547070000001</v>
      </c>
      <c r="BP34" s="7">
        <v>22207.728050000002</v>
      </c>
      <c r="BQ34" s="7">
        <v>17787.323909999999</v>
      </c>
      <c r="BR34" s="7">
        <v>13390.976140000001</v>
      </c>
      <c r="BS34" s="7">
        <v>18454.879719999997</v>
      </c>
      <c r="BT34" s="7">
        <v>19836.737419999998</v>
      </c>
      <c r="BU34" s="7">
        <v>24584.413619999999</v>
      </c>
      <c r="BV34" s="7">
        <v>22741.202660000003</v>
      </c>
      <c r="BW34" s="7">
        <v>27688.03197</v>
      </c>
      <c r="BX34" s="7">
        <v>31552.387119999999</v>
      </c>
      <c r="BY34" s="7">
        <v>32882.465409999997</v>
      </c>
      <c r="BZ34" s="7">
        <v>25127.89906</v>
      </c>
      <c r="CA34" s="7">
        <v>32304.022780000003</v>
      </c>
      <c r="CB34" s="7">
        <v>39300.031719999999</v>
      </c>
      <c r="CC34" s="242" t="s">
        <v>14</v>
      </c>
      <c r="CD34" s="2"/>
      <c r="CE34" s="2"/>
      <c r="CF34" s="31"/>
      <c r="CG34" s="31"/>
    </row>
    <row r="35" spans="2:85" ht="15" customHeight="1" x14ac:dyDescent="0.4">
      <c r="B35" s="273" t="s">
        <v>20</v>
      </c>
      <c r="C35" s="81">
        <f t="shared" si="0"/>
        <v>-171977.35178</v>
      </c>
      <c r="D35" s="81">
        <f t="shared" si="1"/>
        <v>-142060.87061000001</v>
      </c>
      <c r="E35" s="81">
        <f t="shared" si="2"/>
        <v>-119949.6922909525</v>
      </c>
      <c r="F35" s="81">
        <f t="shared" si="3"/>
        <v>-119739.44858999999</v>
      </c>
      <c r="G35" s="81">
        <f t="shared" si="4"/>
        <v>-148092.82910080932</v>
      </c>
      <c r="H35" s="81">
        <f t="shared" si="5"/>
        <v>-134331.25581453383</v>
      </c>
      <c r="I35" s="81">
        <f t="shared" si="6"/>
        <v>-189545.21330000091</v>
      </c>
      <c r="J35" s="81">
        <f t="shared" si="7"/>
        <v>-146040.6167667144</v>
      </c>
      <c r="K35" s="81">
        <f t="shared" si="8"/>
        <v>-161516.45102743519</v>
      </c>
      <c r="L35" s="81">
        <f t="shared" si="9"/>
        <v>-160310.84592836443</v>
      </c>
      <c r="M35" s="81">
        <f t="shared" si="10"/>
        <v>-149810.70004578805</v>
      </c>
      <c r="N35" s="81">
        <f t="shared" si="11"/>
        <v>-180391.25093507947</v>
      </c>
      <c r="O35" s="81">
        <f t="shared" si="12"/>
        <v>-166920.26331114327</v>
      </c>
      <c r="P35" s="81">
        <f t="shared" si="13"/>
        <v>-210786.6720435844</v>
      </c>
      <c r="Q35" s="188">
        <f t="shared" si="14"/>
        <v>-285463.20655297447</v>
      </c>
      <c r="R35" s="187">
        <v>-30917.108130000001</v>
      </c>
      <c r="S35" s="81">
        <v>-38608.02405</v>
      </c>
      <c r="T35" s="81">
        <v>-63783.916349999992</v>
      </c>
      <c r="U35" s="81">
        <v>-38668.303249999997</v>
      </c>
      <c r="V35" s="81">
        <v>-19531.988280000001</v>
      </c>
      <c r="W35" s="81">
        <v>-37721.093989999994</v>
      </c>
      <c r="X35" s="81">
        <v>-56351.85817</v>
      </c>
      <c r="Y35" s="81">
        <v>-28455.930170000007</v>
      </c>
      <c r="Z35" s="81">
        <v>-19951.486380000002</v>
      </c>
      <c r="AA35" s="81">
        <v>-47997.056060000003</v>
      </c>
      <c r="AB35" s="81">
        <v>-33874.567290952502</v>
      </c>
      <c r="AC35" s="81">
        <v>-18126.582559999999</v>
      </c>
      <c r="AD35" s="81">
        <v>-11422.08899</v>
      </c>
      <c r="AE35" s="81">
        <v>-46975.478920000001</v>
      </c>
      <c r="AF35" s="81">
        <v>-35960.46082</v>
      </c>
      <c r="AG35" s="81">
        <v>-25381.419859999995</v>
      </c>
      <c r="AH35" s="81">
        <v>-12161.920890095622</v>
      </c>
      <c r="AI35" s="81">
        <v>-58460.381805401681</v>
      </c>
      <c r="AJ35" s="81">
        <v>-57811.526516699611</v>
      </c>
      <c r="AK35" s="81">
        <v>-19658.999888612401</v>
      </c>
      <c r="AL35" s="81">
        <v>-9416.4192009211711</v>
      </c>
      <c r="AM35" s="81">
        <v>-67499.254881934772</v>
      </c>
      <c r="AN35" s="81">
        <v>-32416.692032052211</v>
      </c>
      <c r="AO35" s="81">
        <v>-24998.889699625666</v>
      </c>
      <c r="AP35" s="81">
        <v>-48860.515658799704</v>
      </c>
      <c r="AQ35" s="81">
        <v>-83075.669637791885</v>
      </c>
      <c r="AR35" s="81">
        <v>-30451.069605356963</v>
      </c>
      <c r="AS35" s="81">
        <v>-27157.958398052349</v>
      </c>
      <c r="AT35" s="81">
        <v>-46540.97912410328</v>
      </c>
      <c r="AU35" s="81">
        <v>-37184.343971689181</v>
      </c>
      <c r="AV35" s="81">
        <v>-21804.795146376742</v>
      </c>
      <c r="AW35" s="81">
        <v>-40510.498524545204</v>
      </c>
      <c r="AX35" s="81">
        <v>-47014.271406801272</v>
      </c>
      <c r="AY35" s="81">
        <v>-45981.979579999999</v>
      </c>
      <c r="AZ35" s="81">
        <v>-50067.55861</v>
      </c>
      <c r="BA35" s="81">
        <v>-18452.641430633903</v>
      </c>
      <c r="BB35" s="81">
        <v>-38090.454971892388</v>
      </c>
      <c r="BC35" s="81">
        <v>-62234.88266205023</v>
      </c>
      <c r="BD35" s="81">
        <v>-34402.618761282822</v>
      </c>
      <c r="BE35" s="81">
        <v>-25582.889533139016</v>
      </c>
      <c r="BF35" s="81">
        <v>-43300.023499853545</v>
      </c>
      <c r="BG35" s="81">
        <v>-36153.802772179501</v>
      </c>
      <c r="BH35" s="81">
        <v>-20849.794633653539</v>
      </c>
      <c r="BI35" s="81">
        <v>-49507.079140101479</v>
      </c>
      <c r="BJ35" s="81">
        <v>-32249.132868228902</v>
      </c>
      <c r="BK35" s="81">
        <v>-50404.77122303845</v>
      </c>
      <c r="BL35" s="81">
        <v>-43535.906318902365</v>
      </c>
      <c r="BM35" s="81">
        <v>-54201.440524909762</v>
      </c>
      <c r="BN35" s="81">
        <v>-20234.948484093333</v>
      </c>
      <c r="BO35" s="81">
        <v>-58229.190830620704</v>
      </c>
      <c r="BP35" s="81">
        <v>-40523.545550383176</v>
      </c>
      <c r="BQ35" s="81">
        <v>-47932.578446046056</v>
      </c>
      <c r="BR35" s="81">
        <v>-26077.461715647987</v>
      </c>
      <c r="BS35" s="81">
        <v>-50660.759009750429</v>
      </c>
      <c r="BT35" s="81">
        <v>-52418.272989283279</v>
      </c>
      <c r="BU35" s="81">
        <v>-81630.178328902708</v>
      </c>
      <c r="BV35" s="81">
        <v>-42423.884865159736</v>
      </c>
      <c r="BW35" s="81">
        <v>-84358.810451603116</v>
      </c>
      <c r="BX35" s="81">
        <v>-88469.318920582067</v>
      </c>
      <c r="BY35" s="81">
        <v>-70211.192315629567</v>
      </c>
      <c r="BZ35" s="81">
        <v>-42540.145709897472</v>
      </c>
      <c r="CA35" s="81">
        <v>-16729.86150928144</v>
      </c>
      <c r="CB35" s="81">
        <v>-32198.557297211468</v>
      </c>
      <c r="CC35" s="241" t="s">
        <v>19</v>
      </c>
      <c r="CD35" s="2"/>
      <c r="CE35" s="2"/>
      <c r="CF35" s="31"/>
      <c r="CG35" s="31"/>
    </row>
    <row r="36" spans="2:85" s="6" customFormat="1" ht="15" customHeight="1" x14ac:dyDescent="0.4">
      <c r="B36" s="242" t="s">
        <v>13</v>
      </c>
      <c r="C36" s="60">
        <f t="shared" si="0"/>
        <v>6887.9133599999996</v>
      </c>
      <c r="D36" s="60">
        <f t="shared" si="1"/>
        <v>13311.426370000001</v>
      </c>
      <c r="E36" s="60">
        <f t="shared" si="2"/>
        <v>19313.757029999997</v>
      </c>
      <c r="F36" s="60">
        <f t="shared" si="3"/>
        <v>14719.534140000003</v>
      </c>
      <c r="G36" s="60">
        <f t="shared" si="4"/>
        <v>14999.643060000002</v>
      </c>
      <c r="H36" s="60">
        <f t="shared" si="5"/>
        <v>17780.62932</v>
      </c>
      <c r="I36" s="60">
        <f t="shared" si="6"/>
        <v>11838.99134</v>
      </c>
      <c r="J36" s="60">
        <f t="shared" si="7"/>
        <v>14856.915010000002</v>
      </c>
      <c r="K36" s="60">
        <f t="shared" si="8"/>
        <v>32531.622669999997</v>
      </c>
      <c r="L36" s="60">
        <f t="shared" si="9"/>
        <v>23165.466382744486</v>
      </c>
      <c r="M36" s="60">
        <f t="shared" si="10"/>
        <v>21260.305039247833</v>
      </c>
      <c r="N36" s="60">
        <f t="shared" si="11"/>
        <v>20919.896435385712</v>
      </c>
      <c r="O36" s="60">
        <f t="shared" si="12"/>
        <v>22347.741807280756</v>
      </c>
      <c r="P36" s="60">
        <f t="shared" si="13"/>
        <v>63753.698226971341</v>
      </c>
      <c r="Q36" s="192">
        <f t="shared" si="14"/>
        <v>100059.23443119036</v>
      </c>
      <c r="R36" s="184">
        <v>987.17485999999997</v>
      </c>
      <c r="S36" s="185">
        <v>2428.80519</v>
      </c>
      <c r="T36" s="185">
        <v>1566.8098599999998</v>
      </c>
      <c r="U36" s="185">
        <v>1905.1234500000003</v>
      </c>
      <c r="V36" s="60">
        <v>3243.1681699999999</v>
      </c>
      <c r="W36" s="60">
        <v>2429.7955299999999</v>
      </c>
      <c r="X36" s="60">
        <v>3541.79072</v>
      </c>
      <c r="Y36" s="60">
        <v>4096.671949999999</v>
      </c>
      <c r="Z36" s="60">
        <v>3669.44677</v>
      </c>
      <c r="AA36" s="60">
        <v>5185.6273099999989</v>
      </c>
      <c r="AB36" s="60">
        <v>5965.9877900000001</v>
      </c>
      <c r="AC36" s="60">
        <v>4492.6951600000002</v>
      </c>
      <c r="AD36" s="60">
        <v>4120.8408400000008</v>
      </c>
      <c r="AE36" s="60">
        <v>4483.6530499999999</v>
      </c>
      <c r="AF36" s="60">
        <v>4370.8882000000003</v>
      </c>
      <c r="AG36" s="60">
        <v>1744.1520500000001</v>
      </c>
      <c r="AH36" s="60">
        <v>4895.3075200000003</v>
      </c>
      <c r="AI36" s="60">
        <v>2816.85592</v>
      </c>
      <c r="AJ36" s="60">
        <v>4559.5222999999996</v>
      </c>
      <c r="AK36" s="60">
        <v>2727.9573200000004</v>
      </c>
      <c r="AL36" s="190">
        <v>4235.1305200000006</v>
      </c>
      <c r="AM36" s="190">
        <v>3778.4870599999999</v>
      </c>
      <c r="AN36" s="190">
        <v>7018.0385099999994</v>
      </c>
      <c r="AO36" s="190">
        <v>2748.9732300000001</v>
      </c>
      <c r="AP36" s="60">
        <v>4550.8070100000004</v>
      </c>
      <c r="AQ36" s="60">
        <v>2406.1149399999999</v>
      </c>
      <c r="AR36" s="60">
        <v>1686.2452200000002</v>
      </c>
      <c r="AS36" s="60">
        <v>3195.8241699999999</v>
      </c>
      <c r="AT36" s="60">
        <v>7563.6612800000003</v>
      </c>
      <c r="AU36" s="60">
        <v>4587.7819</v>
      </c>
      <c r="AV36" s="60">
        <v>1282.0783100000001</v>
      </c>
      <c r="AW36" s="60">
        <v>1423.3935200000014</v>
      </c>
      <c r="AX36" s="60">
        <v>10523.722529999999</v>
      </c>
      <c r="AY36" s="60">
        <v>7725.2491999999993</v>
      </c>
      <c r="AZ36" s="60">
        <v>2965.0234399999995</v>
      </c>
      <c r="BA36" s="60">
        <v>11317.627500000001</v>
      </c>
      <c r="BB36" s="60">
        <v>14155.376754434408</v>
      </c>
      <c r="BC36" s="60">
        <v>3475.5057357942906</v>
      </c>
      <c r="BD36" s="60">
        <v>3200.1128558075034</v>
      </c>
      <c r="BE36" s="60">
        <v>2334.4710367082848</v>
      </c>
      <c r="BF36" s="60">
        <v>6630.5713650897051</v>
      </c>
      <c r="BG36" s="60">
        <v>6546.2977025761493</v>
      </c>
      <c r="BH36" s="60">
        <v>6176.869438806727</v>
      </c>
      <c r="BI36" s="60">
        <v>1906.5665327752492</v>
      </c>
      <c r="BJ36" s="60">
        <v>2605.2101082846484</v>
      </c>
      <c r="BK36" s="60">
        <v>6694.6663693392838</v>
      </c>
      <c r="BL36" s="60">
        <v>4961.053576979205</v>
      </c>
      <c r="BM36" s="60">
        <v>6658.9663807825755</v>
      </c>
      <c r="BN36" s="60">
        <v>2275.9285181312189</v>
      </c>
      <c r="BO36" s="60">
        <v>7791.3429997711655</v>
      </c>
      <c r="BP36" s="60">
        <v>2463.369886550227</v>
      </c>
      <c r="BQ36" s="60">
        <v>9817.1004028281459</v>
      </c>
      <c r="BR36" s="60">
        <v>7120.8727372486464</v>
      </c>
      <c r="BS36" s="60">
        <v>18842.497669264434</v>
      </c>
      <c r="BT36" s="60">
        <v>13733.586872140675</v>
      </c>
      <c r="BU36" s="60">
        <v>24056.740948317587</v>
      </c>
      <c r="BV36" s="60">
        <v>15996.705284909382</v>
      </c>
      <c r="BW36" s="60">
        <v>28001.617812719836</v>
      </c>
      <c r="BX36" s="60">
        <v>22678.31261869528</v>
      </c>
      <c r="BY36" s="60">
        <v>33382.598714865853</v>
      </c>
      <c r="BZ36" s="60">
        <v>20712.821975610063</v>
      </c>
      <c r="CA36" s="60">
        <v>59750.07282166661</v>
      </c>
      <c r="CB36" s="60">
        <v>44368.791753864141</v>
      </c>
      <c r="CC36" s="242" t="s">
        <v>12</v>
      </c>
      <c r="CD36" s="2"/>
      <c r="CE36" s="2"/>
      <c r="CF36" s="31"/>
      <c r="CG36" s="31"/>
    </row>
    <row r="37" spans="2:85" s="6" customFormat="1" ht="15" customHeight="1" x14ac:dyDescent="0.4">
      <c r="B37" s="242" t="s">
        <v>15</v>
      </c>
      <c r="C37" s="60">
        <f t="shared" si="0"/>
        <v>178865.26514</v>
      </c>
      <c r="D37" s="60">
        <f t="shared" si="1"/>
        <v>155372.29697999998</v>
      </c>
      <c r="E37" s="60">
        <f t="shared" si="2"/>
        <v>139263.44932095252</v>
      </c>
      <c r="F37" s="60">
        <f t="shared" si="3"/>
        <v>134458.98272999999</v>
      </c>
      <c r="G37" s="60">
        <f t="shared" si="4"/>
        <v>163092.47216080932</v>
      </c>
      <c r="H37" s="60">
        <f t="shared" si="5"/>
        <v>152111.88513453383</v>
      </c>
      <c r="I37" s="60">
        <f t="shared" si="6"/>
        <v>201384.20464000091</v>
      </c>
      <c r="J37" s="60">
        <f t="shared" si="7"/>
        <v>160897.5317767144</v>
      </c>
      <c r="K37" s="60">
        <f t="shared" si="8"/>
        <v>194048.07369743517</v>
      </c>
      <c r="L37" s="60">
        <f t="shared" si="9"/>
        <v>183476.31231110895</v>
      </c>
      <c r="M37" s="60">
        <f t="shared" si="10"/>
        <v>171071.0050850359</v>
      </c>
      <c r="N37" s="60">
        <f t="shared" si="11"/>
        <v>201311.14737046519</v>
      </c>
      <c r="O37" s="60">
        <f t="shared" si="12"/>
        <v>189268.00511842401</v>
      </c>
      <c r="P37" s="60">
        <f t="shared" si="13"/>
        <v>274540.37027055572</v>
      </c>
      <c r="Q37" s="192">
        <f t="shared" si="14"/>
        <v>385522.44098416483</v>
      </c>
      <c r="R37" s="184">
        <v>31904.28299</v>
      </c>
      <c r="S37" s="185">
        <v>41036.829239999992</v>
      </c>
      <c r="T37" s="185">
        <v>65350.726209999993</v>
      </c>
      <c r="U37" s="185">
        <v>40573.426700000004</v>
      </c>
      <c r="V37" s="60">
        <v>22775.156449999999</v>
      </c>
      <c r="W37" s="60">
        <v>40150.889519999997</v>
      </c>
      <c r="X37" s="60">
        <v>59893.648890000004</v>
      </c>
      <c r="Y37" s="60">
        <v>32552.602120000003</v>
      </c>
      <c r="Z37" s="60">
        <v>23620.933150000001</v>
      </c>
      <c r="AA37" s="60">
        <v>53182.683370000006</v>
      </c>
      <c r="AB37" s="60">
        <v>39840.555080952501</v>
      </c>
      <c r="AC37" s="60">
        <v>22619.277719999998</v>
      </c>
      <c r="AD37" s="60">
        <v>15542.929830000001</v>
      </c>
      <c r="AE37" s="60">
        <v>51459.131970000002</v>
      </c>
      <c r="AF37" s="60">
        <v>40331.349020000001</v>
      </c>
      <c r="AG37" s="60">
        <v>27125.571909999995</v>
      </c>
      <c r="AH37" s="60">
        <v>17057.22841009562</v>
      </c>
      <c r="AI37" s="60">
        <v>61277.237725401683</v>
      </c>
      <c r="AJ37" s="60">
        <v>62371.048816699607</v>
      </c>
      <c r="AK37" s="60">
        <v>22386.957208612403</v>
      </c>
      <c r="AL37" s="190">
        <v>13651.54972092117</v>
      </c>
      <c r="AM37" s="190">
        <v>71277.741941934786</v>
      </c>
      <c r="AN37" s="190">
        <v>39434.73054205221</v>
      </c>
      <c r="AO37" s="190">
        <v>27747.862929625666</v>
      </c>
      <c r="AP37" s="60">
        <v>53411.322668799708</v>
      </c>
      <c r="AQ37" s="60">
        <v>85481.784577791885</v>
      </c>
      <c r="AR37" s="60">
        <v>32137.31482535696</v>
      </c>
      <c r="AS37" s="60">
        <v>30353.782568052353</v>
      </c>
      <c r="AT37" s="60">
        <v>54104.64040410328</v>
      </c>
      <c r="AU37" s="60">
        <v>41772.125871689175</v>
      </c>
      <c r="AV37" s="60">
        <v>23086.873456376743</v>
      </c>
      <c r="AW37" s="60">
        <v>41933.89204454521</v>
      </c>
      <c r="AX37" s="60">
        <v>57537.993936801271</v>
      </c>
      <c r="AY37" s="60">
        <v>53707.228779999998</v>
      </c>
      <c r="AZ37" s="60">
        <v>53032.582049999997</v>
      </c>
      <c r="BA37" s="60">
        <v>29770.268930633902</v>
      </c>
      <c r="BB37" s="60">
        <v>52245.831726326796</v>
      </c>
      <c r="BC37" s="60">
        <v>65710.388397844523</v>
      </c>
      <c r="BD37" s="60">
        <v>37602.731617090329</v>
      </c>
      <c r="BE37" s="60">
        <v>27917.3605698473</v>
      </c>
      <c r="BF37" s="60">
        <v>49930.594864943254</v>
      </c>
      <c r="BG37" s="60">
        <v>42700.100474755651</v>
      </c>
      <c r="BH37" s="60">
        <v>27026.664072460269</v>
      </c>
      <c r="BI37" s="60">
        <v>51413.64567287673</v>
      </c>
      <c r="BJ37" s="60">
        <v>34854.342976513552</v>
      </c>
      <c r="BK37" s="60">
        <v>57099.437592377741</v>
      </c>
      <c r="BL37" s="60">
        <v>48496.95989588157</v>
      </c>
      <c r="BM37" s="60">
        <v>60860.40690569234</v>
      </c>
      <c r="BN37" s="60">
        <v>22510.877002224552</v>
      </c>
      <c r="BO37" s="60">
        <v>66020.533830391869</v>
      </c>
      <c r="BP37" s="60">
        <v>42986.915436933399</v>
      </c>
      <c r="BQ37" s="60">
        <v>57749.678848874195</v>
      </c>
      <c r="BR37" s="60">
        <v>33198.334452896634</v>
      </c>
      <c r="BS37" s="60">
        <v>69503.256679014856</v>
      </c>
      <c r="BT37" s="60">
        <v>66151.85986142396</v>
      </c>
      <c r="BU37" s="60">
        <v>105686.9192772203</v>
      </c>
      <c r="BV37" s="60">
        <v>58420.590150069118</v>
      </c>
      <c r="BW37" s="60">
        <v>112360.42826432295</v>
      </c>
      <c r="BX37" s="60">
        <v>111147.63153927734</v>
      </c>
      <c r="BY37" s="60">
        <v>103593.79103049544</v>
      </c>
      <c r="BZ37" s="60">
        <v>63252.967685507538</v>
      </c>
      <c r="CA37" s="60">
        <v>76479.934330948061</v>
      </c>
      <c r="CB37" s="60">
        <v>76567.349051075609</v>
      </c>
      <c r="CC37" s="242" t="s">
        <v>14</v>
      </c>
      <c r="CD37" s="2"/>
      <c r="CE37" s="2"/>
      <c r="CF37" s="31"/>
      <c r="CG37" s="31"/>
    </row>
    <row r="38" spans="2:85" s="6" customFormat="1" ht="15" customHeight="1" x14ac:dyDescent="0.4">
      <c r="B38" s="274" t="s">
        <v>21</v>
      </c>
      <c r="C38" s="81">
        <f t="shared" si="0"/>
        <v>-74052.764330000005</v>
      </c>
      <c r="D38" s="81">
        <f t="shared" ref="D38:D69" si="15">+V38+W38+X38+Y38</f>
        <v>-29816.657189999998</v>
      </c>
      <c r="E38" s="81">
        <f t="shared" ref="E38:E69" si="16">+Z38+AA38+AB38+AC38</f>
        <v>-24693.472330000004</v>
      </c>
      <c r="F38" s="81">
        <f t="shared" ref="F38:F69" si="17">+AD38+AE38+AF38+AG38</f>
        <v>-20913.412759999999</v>
      </c>
      <c r="G38" s="81">
        <f t="shared" ref="G38:G69" si="18">+AH38+AI38+AJ38+AK38</f>
        <v>-51744.345740000004</v>
      </c>
      <c r="H38" s="81">
        <f t="shared" ref="H38:H69" si="19">+AL38+AM38+AN38+AO38</f>
        <v>-39239.196000000004</v>
      </c>
      <c r="I38" s="81">
        <f t="shared" ref="I38:I69" si="20">+AP38+AQ38+AR38+AS38</f>
        <v>-98020.017890000003</v>
      </c>
      <c r="J38" s="81">
        <f t="shared" ref="J38:J69" si="21">+AT38+AU38+AV38+AW38</f>
        <v>-59909.84029</v>
      </c>
      <c r="K38" s="81">
        <f t="shared" ref="K38:K69" si="22">+BA38+AZ38+AY38+AX38</f>
        <v>-54595.980010000007</v>
      </c>
      <c r="L38" s="81">
        <f t="shared" ref="L38:L69" si="23">BB38+BC38+BD38+BE38</f>
        <v>-48554.561289999998</v>
      </c>
      <c r="M38" s="81">
        <f t="shared" ref="M38:M69" si="24">BF38+BG38+BH38+BI38</f>
        <v>-38177.434540000002</v>
      </c>
      <c r="N38" s="81">
        <f t="shared" ref="N38:N69" si="25">BJ38+BK38+BL38+BM38</f>
        <v>-51267.654109999996</v>
      </c>
      <c r="O38" s="81">
        <f t="shared" ref="O38:O69" si="26">BN38+BO38+BP38+BQ38</f>
        <v>-55012.426602999985</v>
      </c>
      <c r="P38" s="81">
        <f t="shared" ref="P38:P69" si="27">+BR38+BS38+BT38+BU38</f>
        <v>-81380.251870000007</v>
      </c>
      <c r="Q38" s="188">
        <f t="shared" ref="Q38:Q69" si="28">+BV38+BW38+BX38+BY38</f>
        <v>-148591.27194999999</v>
      </c>
      <c r="R38" s="187">
        <v>-11510.806550000001</v>
      </c>
      <c r="S38" s="81">
        <v>-6598.5256300000001</v>
      </c>
      <c r="T38" s="81">
        <v>-44785.321450000003</v>
      </c>
      <c r="U38" s="81">
        <v>-11158.110699999999</v>
      </c>
      <c r="V38" s="81">
        <v>-325.57175000000001</v>
      </c>
      <c r="W38" s="81">
        <v>-6858.3283600000004</v>
      </c>
      <c r="X38" s="81">
        <v>-18883.529779999997</v>
      </c>
      <c r="Y38" s="81">
        <v>-3749.2273</v>
      </c>
      <c r="Z38" s="81">
        <v>-756.70425999999998</v>
      </c>
      <c r="AA38" s="81">
        <v>-17427.232050000006</v>
      </c>
      <c r="AB38" s="81">
        <v>-2841.9543900000003</v>
      </c>
      <c r="AC38" s="81">
        <v>-3667.5816299999997</v>
      </c>
      <c r="AD38" s="81">
        <v>-2991.1934400000005</v>
      </c>
      <c r="AE38" s="81">
        <v>-8970.0351999999984</v>
      </c>
      <c r="AF38" s="81">
        <v>-3597.9572000000003</v>
      </c>
      <c r="AG38" s="81">
        <v>-5354.2269200000001</v>
      </c>
      <c r="AH38" s="81">
        <v>-2089.0055600000001</v>
      </c>
      <c r="AI38" s="81">
        <v>-19699.570759999999</v>
      </c>
      <c r="AJ38" s="81">
        <v>-26172.45606</v>
      </c>
      <c r="AK38" s="81">
        <v>-3783.3133599999996</v>
      </c>
      <c r="AL38" s="81">
        <v>-1028.4001900000001</v>
      </c>
      <c r="AM38" s="81">
        <v>-23424.99353</v>
      </c>
      <c r="AN38" s="81">
        <v>-8194.7207500000004</v>
      </c>
      <c r="AO38" s="81">
        <v>-6591.0815300000013</v>
      </c>
      <c r="AP38" s="81">
        <v>-20422.280569999999</v>
      </c>
      <c r="AQ38" s="81">
        <v>-43100.949679999991</v>
      </c>
      <c r="AR38" s="81">
        <v>-17159.186440000005</v>
      </c>
      <c r="AS38" s="81">
        <v>-17337.601200000001</v>
      </c>
      <c r="AT38" s="81">
        <v>-5861.60617</v>
      </c>
      <c r="AU38" s="81">
        <v>-15224.405949999998</v>
      </c>
      <c r="AV38" s="81">
        <v>-8162.3748700000006</v>
      </c>
      <c r="AW38" s="81">
        <v>-30661.453300000001</v>
      </c>
      <c r="AX38" s="81">
        <v>-467.0679199999999</v>
      </c>
      <c r="AY38" s="81">
        <v>-19732.289450000004</v>
      </c>
      <c r="AZ38" s="81">
        <v>-28140.760879999998</v>
      </c>
      <c r="BA38" s="81">
        <v>-6255.8617600000007</v>
      </c>
      <c r="BB38" s="81">
        <v>2694.2489700000015</v>
      </c>
      <c r="BC38" s="81">
        <v>-23806.367249999999</v>
      </c>
      <c r="BD38" s="81">
        <v>-15178.950849999999</v>
      </c>
      <c r="BE38" s="81">
        <v>-12263.49216</v>
      </c>
      <c r="BF38" s="81">
        <v>-6300.2312200000006</v>
      </c>
      <c r="BG38" s="81">
        <v>-6803.5847199999989</v>
      </c>
      <c r="BH38" s="81">
        <v>-5219.3578099999995</v>
      </c>
      <c r="BI38" s="81">
        <v>-19854.260790000004</v>
      </c>
      <c r="BJ38" s="81">
        <v>-7866.9761100000005</v>
      </c>
      <c r="BK38" s="81">
        <v>-18720.955699999999</v>
      </c>
      <c r="BL38" s="81">
        <v>-10214.09885</v>
      </c>
      <c r="BM38" s="81">
        <v>-14465.623450000001</v>
      </c>
      <c r="BN38" s="81">
        <v>-6335.38418</v>
      </c>
      <c r="BO38" s="81">
        <v>-26693.379242999992</v>
      </c>
      <c r="BP38" s="81">
        <v>-10667.802969999999</v>
      </c>
      <c r="BQ38" s="81">
        <v>-11315.860210000001</v>
      </c>
      <c r="BR38" s="81">
        <v>-8455.5854099999979</v>
      </c>
      <c r="BS38" s="81">
        <v>-16617.415079999995</v>
      </c>
      <c r="BT38" s="81">
        <v>-17911.905200000005</v>
      </c>
      <c r="BU38" s="81">
        <v>-38395.34618</v>
      </c>
      <c r="BV38" s="81">
        <v>-18505.251550000001</v>
      </c>
      <c r="BW38" s="81">
        <v>-55588.155229999997</v>
      </c>
      <c r="BX38" s="81">
        <v>-50646.713840000004</v>
      </c>
      <c r="BY38" s="81">
        <v>-23851.151329999997</v>
      </c>
      <c r="BZ38" s="81">
        <v>-8120.4800500000019</v>
      </c>
      <c r="CA38" s="81">
        <v>6065.059610000003</v>
      </c>
      <c r="CB38" s="81">
        <v>-19499.10698</v>
      </c>
      <c r="CC38" s="243" t="s">
        <v>313</v>
      </c>
      <c r="CD38" s="2"/>
      <c r="CE38" s="2"/>
      <c r="CF38" s="31"/>
      <c r="CG38" s="31"/>
    </row>
    <row r="39" spans="2:85" s="6" customFormat="1" ht="15" customHeight="1" x14ac:dyDescent="0.4">
      <c r="B39" s="244" t="s">
        <v>13</v>
      </c>
      <c r="C39" s="60">
        <f t="shared" si="0"/>
        <v>1706.5894599999997</v>
      </c>
      <c r="D39" s="60">
        <f t="shared" si="15"/>
        <v>2099.5148399999998</v>
      </c>
      <c r="E39" s="60">
        <f t="shared" si="16"/>
        <v>668.75281999999993</v>
      </c>
      <c r="F39" s="60">
        <f t="shared" si="17"/>
        <v>574.81416999999999</v>
      </c>
      <c r="G39" s="60">
        <f t="shared" si="18"/>
        <v>1338.2071699999999</v>
      </c>
      <c r="H39" s="60">
        <f t="shared" si="19"/>
        <v>1347.2595700000002</v>
      </c>
      <c r="I39" s="60">
        <f t="shared" si="20"/>
        <v>4149.1567599999998</v>
      </c>
      <c r="J39" s="60">
        <f t="shared" si="21"/>
        <v>1100.2084599999996</v>
      </c>
      <c r="K39" s="60">
        <f t="shared" si="22"/>
        <v>17184.193569999999</v>
      </c>
      <c r="L39" s="60">
        <f t="shared" si="23"/>
        <v>13383.855570000003</v>
      </c>
      <c r="M39" s="60">
        <f t="shared" si="24"/>
        <v>11958.387650000001</v>
      </c>
      <c r="N39" s="60">
        <f t="shared" si="25"/>
        <v>12419.992719999998</v>
      </c>
      <c r="O39" s="60">
        <f t="shared" si="26"/>
        <v>9555.3869200000008</v>
      </c>
      <c r="P39" s="60">
        <f t="shared" si="27"/>
        <v>13479.475050000001</v>
      </c>
      <c r="Q39" s="192">
        <f t="shared" si="28"/>
        <v>18476.924270000003</v>
      </c>
      <c r="R39" s="184">
        <v>79.185570000000013</v>
      </c>
      <c r="S39" s="185">
        <v>1465.9114999999997</v>
      </c>
      <c r="T39" s="185">
        <v>49.056050000000006</v>
      </c>
      <c r="U39" s="185">
        <v>112.43634</v>
      </c>
      <c r="V39" s="60">
        <v>1569.1869799999999</v>
      </c>
      <c r="W39" s="60">
        <v>257.62780000000004</v>
      </c>
      <c r="X39" s="60">
        <v>94.216239999999985</v>
      </c>
      <c r="Y39" s="60">
        <v>178.48382000000001</v>
      </c>
      <c r="Z39" s="60">
        <v>68.524559999999994</v>
      </c>
      <c r="AA39" s="60">
        <v>424.16182999999995</v>
      </c>
      <c r="AB39" s="60">
        <v>77.143140000000017</v>
      </c>
      <c r="AC39" s="60">
        <v>98.923290000000009</v>
      </c>
      <c r="AD39" s="60">
        <v>153.72629000000001</v>
      </c>
      <c r="AE39" s="60">
        <v>172.38815999999997</v>
      </c>
      <c r="AF39" s="60">
        <v>45.080829999999999</v>
      </c>
      <c r="AG39" s="60">
        <v>203.61889000000002</v>
      </c>
      <c r="AH39" s="60">
        <v>870.12049999999999</v>
      </c>
      <c r="AI39" s="60">
        <v>249.67392000000001</v>
      </c>
      <c r="AJ39" s="60">
        <v>29.422179999999997</v>
      </c>
      <c r="AK39" s="60">
        <v>188.99057000000002</v>
      </c>
      <c r="AL39" s="185">
        <v>624.98382000000004</v>
      </c>
      <c r="AM39" s="185">
        <v>246.80025000000003</v>
      </c>
      <c r="AN39" s="185">
        <v>231.91048000000001</v>
      </c>
      <c r="AO39" s="185">
        <v>243.56501999999995</v>
      </c>
      <c r="AP39" s="60">
        <v>1848.5739500000002</v>
      </c>
      <c r="AQ39" s="60">
        <v>379.33109999999999</v>
      </c>
      <c r="AR39" s="60">
        <v>114.09896999999999</v>
      </c>
      <c r="AS39" s="60">
        <v>1807.15274</v>
      </c>
      <c r="AT39" s="60">
        <v>124.79651</v>
      </c>
      <c r="AU39" s="60">
        <v>523.00765999999999</v>
      </c>
      <c r="AV39" s="60">
        <v>203.95616000000001</v>
      </c>
      <c r="AW39" s="60">
        <v>248.44812999999951</v>
      </c>
      <c r="AX39" s="60">
        <v>5522.9460499999996</v>
      </c>
      <c r="AY39" s="60">
        <v>3416.7122399999998</v>
      </c>
      <c r="AZ39" s="60">
        <v>1404.92082</v>
      </c>
      <c r="BA39" s="60">
        <v>6839.6144599999998</v>
      </c>
      <c r="BB39" s="60">
        <v>9553.500640000002</v>
      </c>
      <c r="BC39" s="60">
        <v>1502.2184300000001</v>
      </c>
      <c r="BD39" s="60">
        <v>2171.0385799999999</v>
      </c>
      <c r="BE39" s="60">
        <v>157.09791999999999</v>
      </c>
      <c r="BF39" s="60">
        <v>3320.6099000000004</v>
      </c>
      <c r="BG39" s="60">
        <v>2628.87156</v>
      </c>
      <c r="BH39" s="60">
        <v>5196.9158699999998</v>
      </c>
      <c r="BI39" s="60">
        <v>811.99032000000011</v>
      </c>
      <c r="BJ39" s="60">
        <v>882.48311999999987</v>
      </c>
      <c r="BK39" s="60">
        <v>2902.9602199999999</v>
      </c>
      <c r="BL39" s="60">
        <v>4018.1685299999995</v>
      </c>
      <c r="BM39" s="60">
        <v>4616.3808499999996</v>
      </c>
      <c r="BN39" s="60">
        <v>1374.9792400000001</v>
      </c>
      <c r="BO39" s="60">
        <v>3936.7324399999998</v>
      </c>
      <c r="BP39" s="60">
        <v>658.99245999999994</v>
      </c>
      <c r="BQ39" s="60">
        <v>3584.6827800000001</v>
      </c>
      <c r="BR39" s="60">
        <v>469.34212999999994</v>
      </c>
      <c r="BS39" s="60">
        <v>4378.7763100000002</v>
      </c>
      <c r="BT39" s="60">
        <v>2513.4413999999997</v>
      </c>
      <c r="BU39" s="60">
        <v>6117.9152100000001</v>
      </c>
      <c r="BV39" s="60">
        <v>2286.3899800000004</v>
      </c>
      <c r="BW39" s="60">
        <v>2960.0174900000002</v>
      </c>
      <c r="BX39" s="60">
        <v>3313.5204499999995</v>
      </c>
      <c r="BY39" s="60">
        <v>9916.9963500000013</v>
      </c>
      <c r="BZ39" s="60">
        <v>5231.7382900000002</v>
      </c>
      <c r="CA39" s="60">
        <v>37380.948280000004</v>
      </c>
      <c r="CB39" s="60">
        <v>7085.2915599999997</v>
      </c>
      <c r="CC39" s="244" t="s">
        <v>12</v>
      </c>
      <c r="CD39" s="2"/>
      <c r="CE39" s="2"/>
      <c r="CF39" s="31"/>
      <c r="CG39" s="31"/>
    </row>
    <row r="40" spans="2:85" s="6" customFormat="1" ht="15" customHeight="1" x14ac:dyDescent="0.4">
      <c r="B40" s="244" t="s">
        <v>15</v>
      </c>
      <c r="C40" s="60">
        <f t="shared" si="0"/>
        <v>75759.353790000008</v>
      </c>
      <c r="D40" s="60">
        <f t="shared" si="15"/>
        <v>31916.172029999994</v>
      </c>
      <c r="E40" s="60">
        <f t="shared" si="16"/>
        <v>25362.225150000002</v>
      </c>
      <c r="F40" s="60">
        <f t="shared" si="17"/>
        <v>21488.226929999997</v>
      </c>
      <c r="G40" s="60">
        <f t="shared" si="18"/>
        <v>53082.552909999999</v>
      </c>
      <c r="H40" s="60">
        <f t="shared" si="19"/>
        <v>40586.455569999998</v>
      </c>
      <c r="I40" s="60">
        <f t="shared" si="20"/>
        <v>102169.17465</v>
      </c>
      <c r="J40" s="60">
        <f t="shared" si="21"/>
        <v>61010.048749999994</v>
      </c>
      <c r="K40" s="60">
        <f t="shared" si="22"/>
        <v>71780.173580000002</v>
      </c>
      <c r="L40" s="60">
        <f t="shared" si="23"/>
        <v>61938.416860000005</v>
      </c>
      <c r="M40" s="60">
        <f t="shared" si="24"/>
        <v>50135.822190000006</v>
      </c>
      <c r="N40" s="60">
        <f t="shared" si="25"/>
        <v>63687.646829999998</v>
      </c>
      <c r="O40" s="60">
        <f t="shared" si="26"/>
        <v>64567.813522999997</v>
      </c>
      <c r="P40" s="60">
        <f t="shared" si="27"/>
        <v>94859.726920000001</v>
      </c>
      <c r="Q40" s="192">
        <f t="shared" si="28"/>
        <v>167068.19621999998</v>
      </c>
      <c r="R40" s="184">
        <v>11589.992120000001</v>
      </c>
      <c r="S40" s="185">
        <v>8064.4371300000003</v>
      </c>
      <c r="T40" s="185">
        <v>44834.377500000002</v>
      </c>
      <c r="U40" s="185">
        <v>11270.547039999999</v>
      </c>
      <c r="V40" s="60">
        <v>1894.75873</v>
      </c>
      <c r="W40" s="60">
        <v>7115.9561599999997</v>
      </c>
      <c r="X40" s="60">
        <v>18977.746019999995</v>
      </c>
      <c r="Y40" s="60">
        <v>3927.7111199999995</v>
      </c>
      <c r="Z40" s="60">
        <v>825.22881999999993</v>
      </c>
      <c r="AA40" s="60">
        <v>17851.393880000003</v>
      </c>
      <c r="AB40" s="60">
        <v>2919.0975300000005</v>
      </c>
      <c r="AC40" s="60">
        <v>3766.5049199999999</v>
      </c>
      <c r="AD40" s="60">
        <v>3144.9197300000005</v>
      </c>
      <c r="AE40" s="60">
        <v>9142.4233599999989</v>
      </c>
      <c r="AF40" s="60">
        <v>3643.0380300000002</v>
      </c>
      <c r="AG40" s="60">
        <v>5557.8458099999998</v>
      </c>
      <c r="AH40" s="60">
        <v>2959.1260600000001</v>
      </c>
      <c r="AI40" s="60">
        <v>19949.24468</v>
      </c>
      <c r="AJ40" s="60">
        <v>26201.878239999998</v>
      </c>
      <c r="AK40" s="60">
        <v>3972.3039299999996</v>
      </c>
      <c r="AL40" s="185">
        <v>1653.3840100000002</v>
      </c>
      <c r="AM40" s="185">
        <v>23671.79378</v>
      </c>
      <c r="AN40" s="185">
        <v>8426.6312300000009</v>
      </c>
      <c r="AO40" s="185">
        <v>6834.6465500000004</v>
      </c>
      <c r="AP40" s="60">
        <v>22270.854520000001</v>
      </c>
      <c r="AQ40" s="60">
        <v>43480.280779999994</v>
      </c>
      <c r="AR40" s="60">
        <v>17273.285410000004</v>
      </c>
      <c r="AS40" s="60">
        <v>19144.753939999999</v>
      </c>
      <c r="AT40" s="60">
        <v>5986.4026800000001</v>
      </c>
      <c r="AU40" s="60">
        <v>15747.41361</v>
      </c>
      <c r="AV40" s="60">
        <v>8366.3310299999994</v>
      </c>
      <c r="AW40" s="60">
        <v>30909.901429999998</v>
      </c>
      <c r="AX40" s="60">
        <v>5990.01397</v>
      </c>
      <c r="AY40" s="60">
        <v>23149.001690000001</v>
      </c>
      <c r="AZ40" s="60">
        <v>29545.681700000001</v>
      </c>
      <c r="BA40" s="60">
        <v>13095.47622</v>
      </c>
      <c r="BB40" s="60">
        <v>6859.2516700000006</v>
      </c>
      <c r="BC40" s="60">
        <v>25308.58568</v>
      </c>
      <c r="BD40" s="60">
        <v>17349.989430000001</v>
      </c>
      <c r="BE40" s="60">
        <v>12420.59008</v>
      </c>
      <c r="BF40" s="60">
        <v>9620.841120000001</v>
      </c>
      <c r="BG40" s="60">
        <v>9432.4562799999985</v>
      </c>
      <c r="BH40" s="60">
        <v>10416.27368</v>
      </c>
      <c r="BI40" s="60">
        <v>20666.251110000005</v>
      </c>
      <c r="BJ40" s="60">
        <v>8749.4592300000004</v>
      </c>
      <c r="BK40" s="60">
        <v>21623.915919999999</v>
      </c>
      <c r="BL40" s="60">
        <v>14232.267379999999</v>
      </c>
      <c r="BM40" s="60">
        <v>19082.004300000001</v>
      </c>
      <c r="BN40" s="60">
        <v>7710.3634199999997</v>
      </c>
      <c r="BO40" s="60">
        <v>30630.111682999996</v>
      </c>
      <c r="BP40" s="60">
        <v>11326.79543</v>
      </c>
      <c r="BQ40" s="60">
        <v>14900.54299</v>
      </c>
      <c r="BR40" s="60">
        <v>8924.9275399999988</v>
      </c>
      <c r="BS40" s="60">
        <v>20996.191389999996</v>
      </c>
      <c r="BT40" s="60">
        <v>20425.346600000001</v>
      </c>
      <c r="BU40" s="60">
        <v>44513.26139</v>
      </c>
      <c r="BV40" s="60">
        <v>20791.641530000001</v>
      </c>
      <c r="BW40" s="60">
        <v>58548.172720000002</v>
      </c>
      <c r="BX40" s="60">
        <v>53960.234290000008</v>
      </c>
      <c r="BY40" s="60">
        <v>33768.147680000002</v>
      </c>
      <c r="BZ40" s="60">
        <v>13352.218340000001</v>
      </c>
      <c r="CA40" s="60">
        <v>31315.888669999997</v>
      </c>
      <c r="CB40" s="60">
        <v>26584.398539999998</v>
      </c>
      <c r="CC40" s="244" t="s">
        <v>14</v>
      </c>
      <c r="CD40" s="2"/>
      <c r="CE40" s="2"/>
      <c r="CF40" s="31"/>
      <c r="CG40" s="31"/>
    </row>
    <row r="41" spans="2:85" s="6" customFormat="1" ht="15" customHeight="1" x14ac:dyDescent="0.4">
      <c r="B41" s="245" t="s">
        <v>23</v>
      </c>
      <c r="C41" s="8">
        <f t="shared" si="0"/>
        <v>-74052.764330000005</v>
      </c>
      <c r="D41" s="8">
        <f t="shared" si="15"/>
        <v>-29816.657189999998</v>
      </c>
      <c r="E41" s="8">
        <f t="shared" si="16"/>
        <v>-24693.472330000004</v>
      </c>
      <c r="F41" s="8">
        <f t="shared" si="17"/>
        <v>-20913.412759999999</v>
      </c>
      <c r="G41" s="8">
        <f t="shared" si="18"/>
        <v>-51744.345740000004</v>
      </c>
      <c r="H41" s="8">
        <f t="shared" si="19"/>
        <v>-39239.196000000004</v>
      </c>
      <c r="I41" s="8">
        <f t="shared" si="20"/>
        <v>-98218.499590000007</v>
      </c>
      <c r="J41" s="8">
        <f t="shared" si="21"/>
        <v>-55137.026289999994</v>
      </c>
      <c r="K41" s="8">
        <f t="shared" si="22"/>
        <v>-50160.47514000001</v>
      </c>
      <c r="L41" s="8">
        <f t="shared" si="23"/>
        <v>-47387.195860000007</v>
      </c>
      <c r="M41" s="8">
        <f t="shared" si="24"/>
        <v>-36216.2886</v>
      </c>
      <c r="N41" s="8">
        <f t="shared" si="25"/>
        <v>-46018.217729999997</v>
      </c>
      <c r="O41" s="8">
        <f t="shared" si="26"/>
        <v>-52208.463372999999</v>
      </c>
      <c r="P41" s="8">
        <f t="shared" si="27"/>
        <v>-70608.320929999987</v>
      </c>
      <c r="Q41" s="194">
        <f t="shared" si="28"/>
        <v>-138687.61822</v>
      </c>
      <c r="R41" s="193">
        <v>-11510.806550000001</v>
      </c>
      <c r="S41" s="83">
        <v>-6598.5256300000001</v>
      </c>
      <c r="T41" s="83">
        <v>-44785.321450000003</v>
      </c>
      <c r="U41" s="83">
        <v>-11158.110699999999</v>
      </c>
      <c r="V41" s="8">
        <v>-325.57175000000001</v>
      </c>
      <c r="W41" s="8">
        <v>-6858.3283600000004</v>
      </c>
      <c r="X41" s="8">
        <v>-18883.529779999997</v>
      </c>
      <c r="Y41" s="8">
        <v>-3749.2273</v>
      </c>
      <c r="Z41" s="8">
        <v>-756.70425999999998</v>
      </c>
      <c r="AA41" s="8">
        <v>-17427.232050000006</v>
      </c>
      <c r="AB41" s="8">
        <v>-2841.9543900000003</v>
      </c>
      <c r="AC41" s="8">
        <v>-3667.5816299999997</v>
      </c>
      <c r="AD41" s="8">
        <v>-2991.1934400000005</v>
      </c>
      <c r="AE41" s="8">
        <v>-8970.0351999999984</v>
      </c>
      <c r="AF41" s="8">
        <v>-3597.9572000000003</v>
      </c>
      <c r="AG41" s="8">
        <v>-5354.2269200000001</v>
      </c>
      <c r="AH41" s="8">
        <v>-2089.0055600000001</v>
      </c>
      <c r="AI41" s="8">
        <v>-19699.570759999999</v>
      </c>
      <c r="AJ41" s="8">
        <v>-26172.45606</v>
      </c>
      <c r="AK41" s="8">
        <v>-3783.3133599999996</v>
      </c>
      <c r="AL41" s="83">
        <v>-1028.4001900000001</v>
      </c>
      <c r="AM41" s="83">
        <v>-23424.99353</v>
      </c>
      <c r="AN41" s="83">
        <v>-8194.7207500000004</v>
      </c>
      <c r="AO41" s="83">
        <v>-6591.0815300000013</v>
      </c>
      <c r="AP41" s="8">
        <v>-22034.618449999998</v>
      </c>
      <c r="AQ41" s="8">
        <v>-42329.937809999996</v>
      </c>
      <c r="AR41" s="8">
        <v>-16948.736230000006</v>
      </c>
      <c r="AS41" s="8">
        <v>-16905.207099999996</v>
      </c>
      <c r="AT41" s="8">
        <v>-5378.9222699999991</v>
      </c>
      <c r="AU41" s="8">
        <v>-14715.949329999999</v>
      </c>
      <c r="AV41" s="8">
        <v>-7534.8475699999999</v>
      </c>
      <c r="AW41" s="8">
        <v>-27507.307120000001</v>
      </c>
      <c r="AX41" s="8">
        <v>1531.8341599999992</v>
      </c>
      <c r="AY41" s="8">
        <v>-18666.737160000001</v>
      </c>
      <c r="AZ41" s="8">
        <v>-27510.393690000001</v>
      </c>
      <c r="BA41" s="8">
        <v>-5515.1784500000003</v>
      </c>
      <c r="BB41" s="8">
        <v>3109.4342800000013</v>
      </c>
      <c r="BC41" s="8">
        <v>-22911.061030000001</v>
      </c>
      <c r="BD41" s="8">
        <v>-16617.439890000001</v>
      </c>
      <c r="BE41" s="8">
        <v>-10968.129220000001</v>
      </c>
      <c r="BF41" s="8">
        <v>-5981.5326799999993</v>
      </c>
      <c r="BG41" s="8">
        <v>-7520.5805499999997</v>
      </c>
      <c r="BH41" s="8">
        <v>-5616.4438199999995</v>
      </c>
      <c r="BI41" s="8">
        <v>-17097.73155</v>
      </c>
      <c r="BJ41" s="8">
        <v>-6795.0902400000004</v>
      </c>
      <c r="BK41" s="8">
        <v>-19564.064109999999</v>
      </c>
      <c r="BL41" s="8">
        <v>-8604.8395799999998</v>
      </c>
      <c r="BM41" s="8">
        <v>-11054.223800000002</v>
      </c>
      <c r="BN41" s="8">
        <v>-5404.0537299999996</v>
      </c>
      <c r="BO41" s="8">
        <v>-27506.840752999993</v>
      </c>
      <c r="BP41" s="8">
        <v>-9180.4541599999993</v>
      </c>
      <c r="BQ41" s="8">
        <v>-10117.114730000001</v>
      </c>
      <c r="BR41" s="8">
        <v>-7303.4836999999998</v>
      </c>
      <c r="BS41" s="8">
        <v>-15943.232199999997</v>
      </c>
      <c r="BT41" s="8">
        <v>-13395.94083</v>
      </c>
      <c r="BU41" s="8">
        <v>-33965.664199999992</v>
      </c>
      <c r="BV41" s="8">
        <v>-16892.416659999999</v>
      </c>
      <c r="BW41" s="8">
        <v>-51046.032019999999</v>
      </c>
      <c r="BX41" s="8">
        <v>-50533.000970000008</v>
      </c>
      <c r="BY41" s="8">
        <v>-20216.168570000002</v>
      </c>
      <c r="BZ41" s="8">
        <v>-5933.4599700000017</v>
      </c>
      <c r="CA41" s="8">
        <v>6924.8093200000039</v>
      </c>
      <c r="CB41" s="8">
        <v>-16344.206099999999</v>
      </c>
      <c r="CC41" s="245" t="s">
        <v>22</v>
      </c>
      <c r="CD41" s="2"/>
      <c r="CE41" s="2"/>
      <c r="CF41" s="31"/>
      <c r="CG41" s="31"/>
    </row>
    <row r="42" spans="2:85" s="6" customFormat="1" ht="15" customHeight="1" x14ac:dyDescent="0.4">
      <c r="B42" s="246" t="s">
        <v>13</v>
      </c>
      <c r="C42" s="7">
        <f t="shared" si="0"/>
        <v>1706.5894599999997</v>
      </c>
      <c r="D42" s="7">
        <f t="shared" si="15"/>
        <v>2099.5148399999998</v>
      </c>
      <c r="E42" s="7">
        <f t="shared" si="16"/>
        <v>668.75281999999993</v>
      </c>
      <c r="F42" s="7">
        <f t="shared" si="17"/>
        <v>574.81416999999999</v>
      </c>
      <c r="G42" s="7">
        <f t="shared" si="18"/>
        <v>1338.2071699999999</v>
      </c>
      <c r="H42" s="7">
        <f t="shared" si="19"/>
        <v>1347.2595700000002</v>
      </c>
      <c r="I42" s="7">
        <f t="shared" si="20"/>
        <v>2446.6655000000001</v>
      </c>
      <c r="J42" s="7">
        <f t="shared" si="21"/>
        <v>1018.6479399999995</v>
      </c>
      <c r="K42" s="7">
        <f t="shared" si="22"/>
        <v>17049.28659</v>
      </c>
      <c r="L42" s="7">
        <f t="shared" si="23"/>
        <v>11407.643880000001</v>
      </c>
      <c r="M42" s="7">
        <f t="shared" si="24"/>
        <v>6720.95327</v>
      </c>
      <c r="N42" s="7">
        <f t="shared" si="25"/>
        <v>8708.2961099999993</v>
      </c>
      <c r="O42" s="7">
        <f t="shared" si="26"/>
        <v>5938.0618699999995</v>
      </c>
      <c r="P42" s="7">
        <f t="shared" si="27"/>
        <v>8763.4697500000002</v>
      </c>
      <c r="Q42" s="191">
        <f t="shared" si="28"/>
        <v>14106.979630000002</v>
      </c>
      <c r="R42" s="189">
        <v>79.185570000000013</v>
      </c>
      <c r="S42" s="190">
        <v>1465.9114999999997</v>
      </c>
      <c r="T42" s="190">
        <v>49.056050000000006</v>
      </c>
      <c r="U42" s="190">
        <v>112.43634</v>
      </c>
      <c r="V42" s="7">
        <v>1569.1869799999999</v>
      </c>
      <c r="W42" s="7">
        <v>257.62780000000004</v>
      </c>
      <c r="X42" s="7">
        <v>94.216239999999985</v>
      </c>
      <c r="Y42" s="7">
        <v>178.48382000000001</v>
      </c>
      <c r="Z42" s="7">
        <v>68.524559999999994</v>
      </c>
      <c r="AA42" s="7">
        <v>424.16182999999995</v>
      </c>
      <c r="AB42" s="7">
        <v>77.143140000000017</v>
      </c>
      <c r="AC42" s="7">
        <v>98.923290000000009</v>
      </c>
      <c r="AD42" s="7">
        <v>153.72629000000001</v>
      </c>
      <c r="AE42" s="7">
        <v>172.38815999999997</v>
      </c>
      <c r="AF42" s="7">
        <v>45.080829999999999</v>
      </c>
      <c r="AG42" s="7">
        <v>203.61889000000002</v>
      </c>
      <c r="AH42" s="7">
        <v>870.12049999999999</v>
      </c>
      <c r="AI42" s="7">
        <v>249.67392000000001</v>
      </c>
      <c r="AJ42" s="7">
        <v>29.422179999999997</v>
      </c>
      <c r="AK42" s="7">
        <v>188.99057000000002</v>
      </c>
      <c r="AL42" s="190">
        <v>624.98382000000004</v>
      </c>
      <c r="AM42" s="190">
        <v>246.80025000000003</v>
      </c>
      <c r="AN42" s="190">
        <v>231.91048000000001</v>
      </c>
      <c r="AO42" s="190">
        <v>243.56501999999995</v>
      </c>
      <c r="AP42" s="7">
        <v>168.43335999999999</v>
      </c>
      <c r="AQ42" s="7">
        <v>379.33109999999999</v>
      </c>
      <c r="AR42" s="7">
        <v>110.46347</v>
      </c>
      <c r="AS42" s="7">
        <v>1788.4375700000001</v>
      </c>
      <c r="AT42" s="7">
        <v>124.79651</v>
      </c>
      <c r="AU42" s="7">
        <v>458.76229000000001</v>
      </c>
      <c r="AV42" s="7">
        <v>203.95616000000001</v>
      </c>
      <c r="AW42" s="7">
        <v>231.13297999999952</v>
      </c>
      <c r="AX42" s="7">
        <v>5466.070569999999</v>
      </c>
      <c r="AY42" s="7">
        <v>3377.1958399999999</v>
      </c>
      <c r="AZ42" s="7">
        <v>1404.51304</v>
      </c>
      <c r="BA42" s="7">
        <v>6801.5071399999997</v>
      </c>
      <c r="BB42" s="7">
        <v>9509.3502600000011</v>
      </c>
      <c r="BC42" s="7">
        <v>1502.2184300000001</v>
      </c>
      <c r="BD42" s="7">
        <v>238.97726999999998</v>
      </c>
      <c r="BE42" s="7">
        <v>157.09791999999999</v>
      </c>
      <c r="BF42" s="7">
        <v>3270.9491500000004</v>
      </c>
      <c r="BG42" s="7">
        <v>724.96721000000002</v>
      </c>
      <c r="BH42" s="7">
        <v>1913.2478800000001</v>
      </c>
      <c r="BI42" s="7">
        <v>811.78903000000003</v>
      </c>
      <c r="BJ42" s="7">
        <v>848.18941999999993</v>
      </c>
      <c r="BK42" s="7">
        <v>1024.4656499999999</v>
      </c>
      <c r="BL42" s="7">
        <v>4014.1768599999996</v>
      </c>
      <c r="BM42" s="7">
        <v>2821.4641799999995</v>
      </c>
      <c r="BN42" s="7">
        <v>1328.3954500000002</v>
      </c>
      <c r="BO42" s="7">
        <v>2165.7324399999998</v>
      </c>
      <c r="BP42" s="7">
        <v>658.99245999999994</v>
      </c>
      <c r="BQ42" s="7">
        <v>1784.9415200000001</v>
      </c>
      <c r="BR42" s="7">
        <v>421.11745999999994</v>
      </c>
      <c r="BS42" s="7">
        <v>2340.1492400000002</v>
      </c>
      <c r="BT42" s="7">
        <v>2223.7138500000001</v>
      </c>
      <c r="BU42" s="7">
        <v>3778.4892</v>
      </c>
      <c r="BV42" s="7">
        <v>2161.5831100000005</v>
      </c>
      <c r="BW42" s="7">
        <v>2914.89552</v>
      </c>
      <c r="BX42" s="7">
        <v>625.72761000000003</v>
      </c>
      <c r="BY42" s="7">
        <v>8404.7733900000003</v>
      </c>
      <c r="BZ42" s="7">
        <v>5194.0382900000004</v>
      </c>
      <c r="CA42" s="7">
        <v>36147.114849999998</v>
      </c>
      <c r="CB42" s="7">
        <v>6182.1724399999994</v>
      </c>
      <c r="CC42" s="246" t="s">
        <v>12</v>
      </c>
      <c r="CD42" s="2"/>
      <c r="CE42" s="2"/>
      <c r="CF42" s="31"/>
      <c r="CG42" s="31"/>
    </row>
    <row r="43" spans="2:85" s="6" customFormat="1" ht="15" customHeight="1" x14ac:dyDescent="0.4">
      <c r="B43" s="246" t="s">
        <v>15</v>
      </c>
      <c r="C43" s="7">
        <f t="shared" si="0"/>
        <v>75759.353790000008</v>
      </c>
      <c r="D43" s="7">
        <f t="shared" si="15"/>
        <v>31916.172029999994</v>
      </c>
      <c r="E43" s="7">
        <f t="shared" si="16"/>
        <v>25362.225150000002</v>
      </c>
      <c r="F43" s="7">
        <f t="shared" si="17"/>
        <v>21488.226929999997</v>
      </c>
      <c r="G43" s="7">
        <f t="shared" si="18"/>
        <v>53082.552909999999</v>
      </c>
      <c r="H43" s="7">
        <f t="shared" si="19"/>
        <v>40586.455569999998</v>
      </c>
      <c r="I43" s="7">
        <f t="shared" si="20"/>
        <v>100665.16508999999</v>
      </c>
      <c r="J43" s="7">
        <f t="shared" si="21"/>
        <v>56155.674229999997</v>
      </c>
      <c r="K43" s="7">
        <f t="shared" si="22"/>
        <v>67209.761729999998</v>
      </c>
      <c r="L43" s="7">
        <f t="shared" si="23"/>
        <v>58794.83974000001</v>
      </c>
      <c r="M43" s="7">
        <f t="shared" si="24"/>
        <v>42937.241869999998</v>
      </c>
      <c r="N43" s="7">
        <f t="shared" si="25"/>
        <v>54726.51384</v>
      </c>
      <c r="O43" s="7">
        <f t="shared" si="26"/>
        <v>58146.525243000004</v>
      </c>
      <c r="P43" s="7">
        <f t="shared" si="27"/>
        <v>79371.790679999991</v>
      </c>
      <c r="Q43" s="191">
        <f t="shared" si="28"/>
        <v>152794.59784999999</v>
      </c>
      <c r="R43" s="189">
        <v>11589.992120000001</v>
      </c>
      <c r="S43" s="190">
        <v>8064.4371300000003</v>
      </c>
      <c r="T43" s="190">
        <v>44834.377500000002</v>
      </c>
      <c r="U43" s="190">
        <v>11270.547039999999</v>
      </c>
      <c r="V43" s="7">
        <v>1894.75873</v>
      </c>
      <c r="W43" s="7">
        <v>7115.9561599999997</v>
      </c>
      <c r="X43" s="7">
        <v>18977.746019999995</v>
      </c>
      <c r="Y43" s="7">
        <v>3927.7111199999995</v>
      </c>
      <c r="Z43" s="7">
        <v>825.22881999999993</v>
      </c>
      <c r="AA43" s="7">
        <v>17851.393880000003</v>
      </c>
      <c r="AB43" s="7">
        <v>2919.0975300000005</v>
      </c>
      <c r="AC43" s="7">
        <v>3766.5049199999999</v>
      </c>
      <c r="AD43" s="7">
        <v>3144.9197300000005</v>
      </c>
      <c r="AE43" s="7">
        <v>9142.4233599999989</v>
      </c>
      <c r="AF43" s="7">
        <v>3643.0380300000002</v>
      </c>
      <c r="AG43" s="7">
        <v>5557.8458099999998</v>
      </c>
      <c r="AH43" s="7">
        <v>2959.1260600000001</v>
      </c>
      <c r="AI43" s="7">
        <v>19949.24468</v>
      </c>
      <c r="AJ43" s="7">
        <v>26201.878239999998</v>
      </c>
      <c r="AK43" s="7">
        <v>3972.3039299999996</v>
      </c>
      <c r="AL43" s="190">
        <v>1653.3840100000002</v>
      </c>
      <c r="AM43" s="190">
        <v>23671.79378</v>
      </c>
      <c r="AN43" s="190">
        <v>8426.6312300000009</v>
      </c>
      <c r="AO43" s="190">
        <v>6834.6465500000004</v>
      </c>
      <c r="AP43" s="7">
        <v>22203.051809999997</v>
      </c>
      <c r="AQ43" s="7">
        <v>42709.268909999999</v>
      </c>
      <c r="AR43" s="7">
        <v>17059.199700000005</v>
      </c>
      <c r="AS43" s="7">
        <v>18693.644669999998</v>
      </c>
      <c r="AT43" s="7">
        <v>5503.7187799999992</v>
      </c>
      <c r="AU43" s="7">
        <v>15174.71162</v>
      </c>
      <c r="AV43" s="7">
        <v>7738.8037300000005</v>
      </c>
      <c r="AW43" s="7">
        <v>27738.4401</v>
      </c>
      <c r="AX43" s="7">
        <v>3934.23641</v>
      </c>
      <c r="AY43" s="7">
        <v>22043.933000000001</v>
      </c>
      <c r="AZ43" s="7">
        <v>28914.906729999999</v>
      </c>
      <c r="BA43" s="7">
        <v>12316.685589999999</v>
      </c>
      <c r="BB43" s="7">
        <v>6399.9159800000007</v>
      </c>
      <c r="BC43" s="7">
        <v>24413.279460000002</v>
      </c>
      <c r="BD43" s="7">
        <v>16856.417160000001</v>
      </c>
      <c r="BE43" s="7">
        <v>11125.227140000001</v>
      </c>
      <c r="BF43" s="7">
        <v>9252.4818300000006</v>
      </c>
      <c r="BG43" s="7">
        <v>8245.5477599999995</v>
      </c>
      <c r="BH43" s="7">
        <v>7529.6916999999994</v>
      </c>
      <c r="BI43" s="7">
        <v>17909.52058</v>
      </c>
      <c r="BJ43" s="7">
        <v>7643.2796600000001</v>
      </c>
      <c r="BK43" s="7">
        <v>20588.529759999998</v>
      </c>
      <c r="BL43" s="7">
        <v>12619.016439999999</v>
      </c>
      <c r="BM43" s="7">
        <v>13875.687980000001</v>
      </c>
      <c r="BN43" s="7">
        <v>6732.4491799999996</v>
      </c>
      <c r="BO43" s="7">
        <v>29672.573192999997</v>
      </c>
      <c r="BP43" s="7">
        <v>9839.4466199999988</v>
      </c>
      <c r="BQ43" s="7">
        <v>11902.05625</v>
      </c>
      <c r="BR43" s="7">
        <v>7724.6011600000002</v>
      </c>
      <c r="BS43" s="7">
        <v>18283.381439999997</v>
      </c>
      <c r="BT43" s="7">
        <v>15619.65468</v>
      </c>
      <c r="BU43" s="7">
        <v>37744.153399999996</v>
      </c>
      <c r="BV43" s="7">
        <v>19053.999769999999</v>
      </c>
      <c r="BW43" s="7">
        <v>53960.927539999997</v>
      </c>
      <c r="BX43" s="7">
        <v>51158.728580000003</v>
      </c>
      <c r="BY43" s="7">
        <v>28620.94196</v>
      </c>
      <c r="BZ43" s="7">
        <v>11127.498260000002</v>
      </c>
      <c r="CA43" s="7">
        <v>29222.305529999998</v>
      </c>
      <c r="CB43" s="7">
        <v>22526.378539999998</v>
      </c>
      <c r="CC43" s="246" t="s">
        <v>14</v>
      </c>
      <c r="CD43" s="2"/>
      <c r="CE43" s="2"/>
      <c r="CF43" s="31"/>
      <c r="CG43" s="31"/>
    </row>
    <row r="44" spans="2:85" s="6" customFormat="1" ht="15" customHeight="1" x14ac:dyDescent="0.4">
      <c r="B44" s="245" t="s">
        <v>25</v>
      </c>
      <c r="C44" s="8">
        <f t="shared" si="0"/>
        <v>0</v>
      </c>
      <c r="D44" s="8">
        <f t="shared" si="15"/>
        <v>0</v>
      </c>
      <c r="E44" s="8">
        <f t="shared" si="16"/>
        <v>0</v>
      </c>
      <c r="F44" s="8">
        <f t="shared" si="17"/>
        <v>0</v>
      </c>
      <c r="G44" s="8">
        <f t="shared" si="18"/>
        <v>0</v>
      </c>
      <c r="H44" s="8">
        <f t="shared" si="19"/>
        <v>0</v>
      </c>
      <c r="I44" s="8">
        <f t="shared" si="20"/>
        <v>198.48169999999999</v>
      </c>
      <c r="J44" s="8">
        <f t="shared" si="21"/>
        <v>-4772.8140000000003</v>
      </c>
      <c r="K44" s="8">
        <f t="shared" si="22"/>
        <v>-4435.5048699999998</v>
      </c>
      <c r="L44" s="8">
        <f t="shared" si="23"/>
        <v>-1167.3654300000001</v>
      </c>
      <c r="M44" s="8">
        <f t="shared" si="24"/>
        <v>-1961.1459400000008</v>
      </c>
      <c r="N44" s="8">
        <f t="shared" si="25"/>
        <v>-5249.436380000001</v>
      </c>
      <c r="O44" s="8">
        <f t="shared" si="26"/>
        <v>-2803.9632300000003</v>
      </c>
      <c r="P44" s="8">
        <f t="shared" si="27"/>
        <v>-10771.930939999998</v>
      </c>
      <c r="Q44" s="194">
        <f t="shared" si="28"/>
        <v>-9903.65373</v>
      </c>
      <c r="R44" s="193">
        <v>0</v>
      </c>
      <c r="S44" s="83">
        <v>0</v>
      </c>
      <c r="T44" s="83">
        <v>0</v>
      </c>
      <c r="U44" s="83">
        <v>0</v>
      </c>
      <c r="V44" s="8">
        <v>0</v>
      </c>
      <c r="W44" s="8">
        <v>0</v>
      </c>
      <c r="X44" s="8">
        <v>0</v>
      </c>
      <c r="Y44" s="8">
        <v>0</v>
      </c>
      <c r="Z44" s="8">
        <v>0</v>
      </c>
      <c r="AA44" s="8">
        <v>0</v>
      </c>
      <c r="AB44" s="8">
        <v>0</v>
      </c>
      <c r="AC44" s="8">
        <v>0</v>
      </c>
      <c r="AD44" s="8">
        <v>0</v>
      </c>
      <c r="AE44" s="8">
        <v>0</v>
      </c>
      <c r="AF44" s="8">
        <v>0</v>
      </c>
      <c r="AG44" s="8">
        <v>0</v>
      </c>
      <c r="AH44" s="8">
        <v>0</v>
      </c>
      <c r="AI44" s="8">
        <v>0</v>
      </c>
      <c r="AJ44" s="8">
        <v>0</v>
      </c>
      <c r="AK44" s="8">
        <v>0</v>
      </c>
      <c r="AL44" s="83">
        <v>0</v>
      </c>
      <c r="AM44" s="83">
        <v>0</v>
      </c>
      <c r="AN44" s="83">
        <v>0</v>
      </c>
      <c r="AO44" s="83">
        <v>0</v>
      </c>
      <c r="AP44" s="8">
        <v>1612.33788</v>
      </c>
      <c r="AQ44" s="8">
        <v>-771.01187000000004</v>
      </c>
      <c r="AR44" s="8">
        <v>-210.45021000000003</v>
      </c>
      <c r="AS44" s="8">
        <v>-432.39410000000004</v>
      </c>
      <c r="AT44" s="8">
        <v>-482.68390000000005</v>
      </c>
      <c r="AU44" s="8">
        <v>-508.45661999999999</v>
      </c>
      <c r="AV44" s="8">
        <v>-627.52730000000008</v>
      </c>
      <c r="AW44" s="8">
        <v>-3154.1461800000002</v>
      </c>
      <c r="AX44" s="8">
        <v>-1998.9020799999998</v>
      </c>
      <c r="AY44" s="8">
        <v>-1065.5522900000001</v>
      </c>
      <c r="AZ44" s="8">
        <v>-630.36718999999994</v>
      </c>
      <c r="BA44" s="8">
        <v>-740.68331000000001</v>
      </c>
      <c r="BB44" s="8">
        <v>-415.18531000000002</v>
      </c>
      <c r="BC44" s="8">
        <v>-895.30621999999994</v>
      </c>
      <c r="BD44" s="8">
        <v>1438.4890399999999</v>
      </c>
      <c r="BE44" s="8">
        <v>-1295.36294</v>
      </c>
      <c r="BF44" s="8">
        <v>-318.69854000000004</v>
      </c>
      <c r="BG44" s="8">
        <v>716.99582999999984</v>
      </c>
      <c r="BH44" s="8">
        <v>397.08600999999976</v>
      </c>
      <c r="BI44" s="8">
        <v>-2756.5292400000003</v>
      </c>
      <c r="BJ44" s="8">
        <v>-1071.8858700000001</v>
      </c>
      <c r="BK44" s="8">
        <v>843.10840999999994</v>
      </c>
      <c r="BL44" s="8">
        <v>-1609.25927</v>
      </c>
      <c r="BM44" s="8">
        <v>-3411.3996500000003</v>
      </c>
      <c r="BN44" s="8">
        <v>-931.33044999999993</v>
      </c>
      <c r="BO44" s="8">
        <v>813.46150999999998</v>
      </c>
      <c r="BP44" s="8">
        <v>-1487.34881</v>
      </c>
      <c r="BQ44" s="8">
        <v>-1198.7454800000003</v>
      </c>
      <c r="BR44" s="8">
        <v>-1152.1017099999999</v>
      </c>
      <c r="BS44" s="8">
        <v>-674.18287999999984</v>
      </c>
      <c r="BT44" s="8">
        <v>-4515.9643699999997</v>
      </c>
      <c r="BU44" s="8">
        <v>-4429.6819800000003</v>
      </c>
      <c r="BV44" s="8">
        <v>-1612.8348900000001</v>
      </c>
      <c r="BW44" s="8">
        <v>-4542.1232099999997</v>
      </c>
      <c r="BX44" s="8">
        <v>-113.71287000000011</v>
      </c>
      <c r="BY44" s="8">
        <v>-3634.9827599999999</v>
      </c>
      <c r="BZ44" s="8">
        <v>-2187.0200800000002</v>
      </c>
      <c r="CA44" s="8">
        <v>-859.74971000000016</v>
      </c>
      <c r="CB44" s="8">
        <v>-3154.9008799999997</v>
      </c>
      <c r="CC44" s="245" t="s">
        <v>24</v>
      </c>
      <c r="CD44" s="2"/>
      <c r="CE44" s="2"/>
      <c r="CF44" s="31"/>
      <c r="CG44" s="31"/>
    </row>
    <row r="45" spans="2:85" ht="15.75" customHeight="1" x14ac:dyDescent="0.35">
      <c r="B45" s="247" t="s">
        <v>13</v>
      </c>
      <c r="C45" s="7">
        <f t="shared" si="0"/>
        <v>0</v>
      </c>
      <c r="D45" s="7">
        <f t="shared" si="15"/>
        <v>0</v>
      </c>
      <c r="E45" s="7">
        <f t="shared" si="16"/>
        <v>0</v>
      </c>
      <c r="F45" s="7">
        <f t="shared" si="17"/>
        <v>0</v>
      </c>
      <c r="G45" s="7">
        <f t="shared" si="18"/>
        <v>0</v>
      </c>
      <c r="H45" s="7">
        <f t="shared" si="19"/>
        <v>0</v>
      </c>
      <c r="I45" s="7">
        <f t="shared" si="20"/>
        <v>1702.49126</v>
      </c>
      <c r="J45" s="7">
        <f t="shared" si="21"/>
        <v>81.560520000000011</v>
      </c>
      <c r="K45" s="7">
        <f t="shared" si="22"/>
        <v>134.90698</v>
      </c>
      <c r="L45" s="7">
        <f t="shared" si="23"/>
        <v>1976.2116900000001</v>
      </c>
      <c r="M45" s="7">
        <f t="shared" si="24"/>
        <v>5237.4343799999997</v>
      </c>
      <c r="N45" s="7">
        <f t="shared" si="25"/>
        <v>3711.69661</v>
      </c>
      <c r="O45" s="7">
        <f t="shared" si="26"/>
        <v>3617.3250499999999</v>
      </c>
      <c r="P45" s="7">
        <f t="shared" si="27"/>
        <v>4716.0052999999989</v>
      </c>
      <c r="Q45" s="191">
        <f t="shared" si="28"/>
        <v>4369.9446399999997</v>
      </c>
      <c r="R45" s="189">
        <v>0</v>
      </c>
      <c r="S45" s="190">
        <v>0</v>
      </c>
      <c r="T45" s="190">
        <v>0</v>
      </c>
      <c r="U45" s="190">
        <v>0</v>
      </c>
      <c r="V45" s="7">
        <v>0</v>
      </c>
      <c r="W45" s="7">
        <v>0</v>
      </c>
      <c r="X45" s="7">
        <v>0</v>
      </c>
      <c r="Y45" s="7">
        <v>0</v>
      </c>
      <c r="Z45" s="7">
        <v>0</v>
      </c>
      <c r="AA45" s="7">
        <v>0</v>
      </c>
      <c r="AB45" s="7">
        <v>0</v>
      </c>
      <c r="AC45" s="7">
        <v>0</v>
      </c>
      <c r="AD45" s="7">
        <v>0</v>
      </c>
      <c r="AE45" s="7">
        <v>0</v>
      </c>
      <c r="AF45" s="7">
        <v>0</v>
      </c>
      <c r="AG45" s="7">
        <v>0</v>
      </c>
      <c r="AH45" s="7">
        <v>0</v>
      </c>
      <c r="AI45" s="7">
        <v>0</v>
      </c>
      <c r="AJ45" s="7">
        <v>0</v>
      </c>
      <c r="AK45" s="7">
        <v>0</v>
      </c>
      <c r="AL45" s="190">
        <v>0</v>
      </c>
      <c r="AM45" s="190">
        <v>0</v>
      </c>
      <c r="AN45" s="190">
        <v>0</v>
      </c>
      <c r="AO45" s="190">
        <v>0</v>
      </c>
      <c r="AP45" s="7">
        <v>1680.14059</v>
      </c>
      <c r="AQ45" s="7">
        <v>0</v>
      </c>
      <c r="AR45" s="7">
        <v>3.6355</v>
      </c>
      <c r="AS45" s="7">
        <v>18.715169999999997</v>
      </c>
      <c r="AT45" s="7">
        <v>0</v>
      </c>
      <c r="AU45" s="7">
        <v>64.245370000000008</v>
      </c>
      <c r="AV45" s="7">
        <v>0</v>
      </c>
      <c r="AW45" s="7">
        <v>17.315150000000003</v>
      </c>
      <c r="AX45" s="7">
        <v>56.875480000000003</v>
      </c>
      <c r="AY45" s="7">
        <v>39.516399999999997</v>
      </c>
      <c r="AZ45" s="7">
        <v>0.40777999999999998</v>
      </c>
      <c r="BA45" s="7">
        <v>38.107320000000001</v>
      </c>
      <c r="BB45" s="7">
        <v>44.150379999999998</v>
      </c>
      <c r="BC45" s="7">
        <v>0</v>
      </c>
      <c r="BD45" s="7">
        <v>1932.06131</v>
      </c>
      <c r="BE45" s="7">
        <v>0</v>
      </c>
      <c r="BF45" s="7">
        <v>49.66075</v>
      </c>
      <c r="BG45" s="7">
        <v>1903.9043499999998</v>
      </c>
      <c r="BH45" s="7">
        <v>3283.6679899999999</v>
      </c>
      <c r="BI45" s="7">
        <v>0.20129</v>
      </c>
      <c r="BJ45" s="7">
        <v>34.293699999999994</v>
      </c>
      <c r="BK45" s="7">
        <v>1878.4945699999998</v>
      </c>
      <c r="BL45" s="7">
        <v>3.9916700000000001</v>
      </c>
      <c r="BM45" s="7">
        <v>1794.9166699999998</v>
      </c>
      <c r="BN45" s="7">
        <v>46.58379</v>
      </c>
      <c r="BO45" s="7">
        <v>1771</v>
      </c>
      <c r="BP45" s="7">
        <v>0</v>
      </c>
      <c r="BQ45" s="7">
        <v>1799.74126</v>
      </c>
      <c r="BR45" s="7">
        <v>48.224669999999996</v>
      </c>
      <c r="BS45" s="7">
        <v>2038.6270699999998</v>
      </c>
      <c r="BT45" s="7">
        <v>289.72755000000001</v>
      </c>
      <c r="BU45" s="7">
        <v>2339.4260099999997</v>
      </c>
      <c r="BV45" s="7">
        <v>124.80686999999999</v>
      </c>
      <c r="BW45" s="7">
        <v>45.121970000000005</v>
      </c>
      <c r="BX45" s="7">
        <v>2687.7928400000001</v>
      </c>
      <c r="BY45" s="7">
        <v>1512.2229600000001</v>
      </c>
      <c r="BZ45" s="7">
        <v>37.700000000000003</v>
      </c>
      <c r="CA45" s="7">
        <v>1233.8334299999999</v>
      </c>
      <c r="CB45" s="7">
        <v>903.11911999999984</v>
      </c>
      <c r="CC45" s="247" t="s">
        <v>12</v>
      </c>
      <c r="CD45" s="2"/>
      <c r="CE45" s="2"/>
      <c r="CF45" s="31"/>
      <c r="CG45" s="31"/>
    </row>
    <row r="46" spans="2:85" ht="15" customHeight="1" x14ac:dyDescent="0.35">
      <c r="B46" s="247" t="s">
        <v>15</v>
      </c>
      <c r="C46" s="7">
        <f t="shared" si="0"/>
        <v>0</v>
      </c>
      <c r="D46" s="7">
        <f t="shared" si="15"/>
        <v>0</v>
      </c>
      <c r="E46" s="7">
        <f t="shared" si="16"/>
        <v>0</v>
      </c>
      <c r="F46" s="7">
        <f t="shared" si="17"/>
        <v>0</v>
      </c>
      <c r="G46" s="7">
        <f t="shared" si="18"/>
        <v>0</v>
      </c>
      <c r="H46" s="7">
        <f t="shared" si="19"/>
        <v>0</v>
      </c>
      <c r="I46" s="7">
        <f t="shared" si="20"/>
        <v>1504.00956</v>
      </c>
      <c r="J46" s="7">
        <f t="shared" si="21"/>
        <v>4854.3745200000003</v>
      </c>
      <c r="K46" s="7">
        <f t="shared" si="22"/>
        <v>4570.4118500000004</v>
      </c>
      <c r="L46" s="7">
        <f t="shared" si="23"/>
        <v>3143.5771199999999</v>
      </c>
      <c r="M46" s="7">
        <f t="shared" si="24"/>
        <v>7198.5803200000009</v>
      </c>
      <c r="N46" s="7">
        <f t="shared" si="25"/>
        <v>8961.1329900000001</v>
      </c>
      <c r="O46" s="7">
        <f t="shared" si="26"/>
        <v>6421.2882800000007</v>
      </c>
      <c r="P46" s="7">
        <f t="shared" si="27"/>
        <v>15487.936240000001</v>
      </c>
      <c r="Q46" s="191">
        <f t="shared" si="28"/>
        <v>14273.59837</v>
      </c>
      <c r="R46" s="189">
        <v>0</v>
      </c>
      <c r="S46" s="190">
        <v>0</v>
      </c>
      <c r="T46" s="190">
        <v>0</v>
      </c>
      <c r="U46" s="190">
        <v>0</v>
      </c>
      <c r="V46" s="7">
        <v>0</v>
      </c>
      <c r="W46" s="7">
        <v>0</v>
      </c>
      <c r="X46" s="7">
        <v>0</v>
      </c>
      <c r="Y46" s="7">
        <v>0</v>
      </c>
      <c r="Z46" s="7">
        <v>0</v>
      </c>
      <c r="AA46" s="7">
        <v>0</v>
      </c>
      <c r="AB46" s="7">
        <v>0</v>
      </c>
      <c r="AC46" s="7">
        <v>0</v>
      </c>
      <c r="AD46" s="7">
        <v>0</v>
      </c>
      <c r="AE46" s="7">
        <v>0</v>
      </c>
      <c r="AF46" s="7">
        <v>0</v>
      </c>
      <c r="AG46" s="7">
        <v>0</v>
      </c>
      <c r="AH46" s="7">
        <v>0</v>
      </c>
      <c r="AI46" s="7">
        <v>0</v>
      </c>
      <c r="AJ46" s="7">
        <v>0</v>
      </c>
      <c r="AK46" s="7">
        <v>0</v>
      </c>
      <c r="AL46" s="190">
        <v>0</v>
      </c>
      <c r="AM46" s="190">
        <v>0</v>
      </c>
      <c r="AN46" s="190">
        <v>0</v>
      </c>
      <c r="AO46" s="190">
        <v>0</v>
      </c>
      <c r="AP46" s="7">
        <v>67.802710000000005</v>
      </c>
      <c r="AQ46" s="7">
        <v>771.01187000000004</v>
      </c>
      <c r="AR46" s="7">
        <v>214.08571000000003</v>
      </c>
      <c r="AS46" s="7">
        <v>451.10927000000004</v>
      </c>
      <c r="AT46" s="7">
        <v>482.68390000000005</v>
      </c>
      <c r="AU46" s="7">
        <v>572.70199000000002</v>
      </c>
      <c r="AV46" s="7">
        <v>627.52730000000008</v>
      </c>
      <c r="AW46" s="7">
        <v>3171.4613300000001</v>
      </c>
      <c r="AX46" s="7">
        <v>2055.77756</v>
      </c>
      <c r="AY46" s="7">
        <v>1105.0686899999998</v>
      </c>
      <c r="AZ46" s="7">
        <v>630.77496999999994</v>
      </c>
      <c r="BA46" s="7">
        <v>778.79062999999996</v>
      </c>
      <c r="BB46" s="7">
        <v>459.33569</v>
      </c>
      <c r="BC46" s="7">
        <v>895.30621999999994</v>
      </c>
      <c r="BD46" s="7">
        <v>493.57227</v>
      </c>
      <c r="BE46" s="7">
        <v>1295.36294</v>
      </c>
      <c r="BF46" s="7">
        <v>368.35929000000004</v>
      </c>
      <c r="BG46" s="7">
        <v>1186.90852</v>
      </c>
      <c r="BH46" s="7">
        <v>2886.5819799999999</v>
      </c>
      <c r="BI46" s="7">
        <v>2756.7305300000003</v>
      </c>
      <c r="BJ46" s="7">
        <v>1106.17957</v>
      </c>
      <c r="BK46" s="7">
        <v>1035.38616</v>
      </c>
      <c r="BL46" s="7">
        <v>1613.2509399999999</v>
      </c>
      <c r="BM46" s="7">
        <v>5206.3163199999999</v>
      </c>
      <c r="BN46" s="7">
        <v>977.91423999999995</v>
      </c>
      <c r="BO46" s="7">
        <v>957.53849000000002</v>
      </c>
      <c r="BP46" s="7">
        <v>1487.34881</v>
      </c>
      <c r="BQ46" s="7">
        <v>2998.4867400000003</v>
      </c>
      <c r="BR46" s="7">
        <v>1200.32638</v>
      </c>
      <c r="BS46" s="7">
        <v>2712.8099499999998</v>
      </c>
      <c r="BT46" s="7">
        <v>4805.6919200000002</v>
      </c>
      <c r="BU46" s="7">
        <v>6769.1079900000004</v>
      </c>
      <c r="BV46" s="7">
        <v>1737.64176</v>
      </c>
      <c r="BW46" s="7">
        <v>4587.2451799999999</v>
      </c>
      <c r="BX46" s="7">
        <v>2801.5057099999999</v>
      </c>
      <c r="BY46" s="7">
        <v>5147.2057199999999</v>
      </c>
      <c r="BZ46" s="7">
        <v>2224.7200800000001</v>
      </c>
      <c r="CA46" s="7">
        <v>2093.5831400000002</v>
      </c>
      <c r="CB46" s="7">
        <v>4058.02</v>
      </c>
      <c r="CC46" s="247" t="s">
        <v>14</v>
      </c>
      <c r="CD46" s="2"/>
      <c r="CE46" s="2"/>
      <c r="CF46" s="31"/>
      <c r="CG46" s="31"/>
    </row>
    <row r="47" spans="2:85" s="6" customFormat="1" ht="13.15" x14ac:dyDescent="0.4">
      <c r="B47" s="274" t="s">
        <v>162</v>
      </c>
      <c r="C47" s="81" t="s">
        <v>523</v>
      </c>
      <c r="D47" s="81">
        <f t="shared" si="15"/>
        <v>-14626.242339999999</v>
      </c>
      <c r="E47" s="81">
        <f t="shared" si="16"/>
        <v>-28071.407920000001</v>
      </c>
      <c r="F47" s="81">
        <f t="shared" si="17"/>
        <v>-38217.84792</v>
      </c>
      <c r="G47" s="81">
        <f t="shared" si="18"/>
        <v>-40078.313180000005</v>
      </c>
      <c r="H47" s="81">
        <f t="shared" si="19"/>
        <v>-43170.235979999998</v>
      </c>
      <c r="I47" s="81">
        <f t="shared" si="20"/>
        <v>-49381.625979999997</v>
      </c>
      <c r="J47" s="81">
        <f t="shared" si="21"/>
        <v>-42758.539360000002</v>
      </c>
      <c r="K47" s="81">
        <f t="shared" si="22"/>
        <v>-45409.451130000001</v>
      </c>
      <c r="L47" s="81">
        <f t="shared" si="23"/>
        <v>-46937.063640000008</v>
      </c>
      <c r="M47" s="81">
        <f t="shared" si="24"/>
        <v>-48750.17441</v>
      </c>
      <c r="N47" s="81">
        <f t="shared" si="25"/>
        <v>-58876.336599999995</v>
      </c>
      <c r="O47" s="81">
        <f t="shared" si="26"/>
        <v>-46455.209709999996</v>
      </c>
      <c r="P47" s="81">
        <f t="shared" si="27"/>
        <v>-39115.392619999999</v>
      </c>
      <c r="Q47" s="188">
        <f t="shared" si="28"/>
        <v>-55639.567800000004</v>
      </c>
      <c r="R47" s="187">
        <v>0</v>
      </c>
      <c r="S47" s="81">
        <v>0</v>
      </c>
      <c r="T47" s="81">
        <v>0</v>
      </c>
      <c r="U47" s="81">
        <v>0</v>
      </c>
      <c r="V47" s="81">
        <v>0</v>
      </c>
      <c r="W47" s="81">
        <v>0</v>
      </c>
      <c r="X47" s="81">
        <v>-14394.515629999998</v>
      </c>
      <c r="Y47" s="81">
        <v>-231.72671000000003</v>
      </c>
      <c r="Z47" s="81">
        <v>0</v>
      </c>
      <c r="AA47" s="81">
        <v>-12854.08438</v>
      </c>
      <c r="AB47" s="81">
        <v>-14963.484380000002</v>
      </c>
      <c r="AC47" s="81">
        <v>-253.83915999999999</v>
      </c>
      <c r="AD47" s="81">
        <v>0</v>
      </c>
      <c r="AE47" s="81">
        <v>-23254.363539999998</v>
      </c>
      <c r="AF47" s="81">
        <v>-14963.484380000002</v>
      </c>
      <c r="AG47" s="81">
        <v>0</v>
      </c>
      <c r="AH47" s="81">
        <v>-1251.7555600000001</v>
      </c>
      <c r="AI47" s="81">
        <v>-24170.31207</v>
      </c>
      <c r="AJ47" s="81">
        <v>-13431.99222</v>
      </c>
      <c r="AK47" s="81">
        <v>-1224.25333</v>
      </c>
      <c r="AL47" s="81">
        <v>-429.19417000000004</v>
      </c>
      <c r="AM47" s="81">
        <v>-32020.012079999997</v>
      </c>
      <c r="AN47" s="81">
        <v>-10293.140720000001</v>
      </c>
      <c r="AO47" s="81">
        <v>-427.88901000000004</v>
      </c>
      <c r="AP47" s="81">
        <v>-18570.217059999999</v>
      </c>
      <c r="AQ47" s="81">
        <v>-30819.131710000001</v>
      </c>
      <c r="AR47" s="81">
        <v>51.926840000000027</v>
      </c>
      <c r="AS47" s="81">
        <v>-44.204049999999988</v>
      </c>
      <c r="AT47" s="81">
        <v>-30728.391230000001</v>
      </c>
      <c r="AU47" s="81">
        <v>-12148.459940000001</v>
      </c>
      <c r="AV47" s="81">
        <v>31.008120000000002</v>
      </c>
      <c r="AW47" s="81">
        <v>87.303690000000003</v>
      </c>
      <c r="AX47" s="81">
        <v>-32902.659339999998</v>
      </c>
      <c r="AY47" s="81">
        <v>-12681.75483</v>
      </c>
      <c r="AZ47" s="81">
        <v>77.533929999999998</v>
      </c>
      <c r="BA47" s="81">
        <v>97.429109999999994</v>
      </c>
      <c r="BB47" s="81">
        <v>-22700.282449999999</v>
      </c>
      <c r="BC47" s="81">
        <v>-25079.548579999999</v>
      </c>
      <c r="BD47" s="81">
        <v>119.20432000000001</v>
      </c>
      <c r="BE47" s="81">
        <v>723.56307000000004</v>
      </c>
      <c r="BF47" s="81">
        <v>-23083.337520000001</v>
      </c>
      <c r="BG47" s="81">
        <v>-13548.606029999999</v>
      </c>
      <c r="BH47" s="81">
        <v>366.32296000000002</v>
      </c>
      <c r="BI47" s="81">
        <v>-12484.553820000001</v>
      </c>
      <c r="BJ47" s="81">
        <v>-11998.387500000001</v>
      </c>
      <c r="BK47" s="81">
        <v>-13833.575000000001</v>
      </c>
      <c r="BL47" s="81">
        <v>-12604.284099999999</v>
      </c>
      <c r="BM47" s="81">
        <v>-20440.09</v>
      </c>
      <c r="BN47" s="81">
        <v>0</v>
      </c>
      <c r="BO47" s="81">
        <v>-14078.043470000001</v>
      </c>
      <c r="BP47" s="81">
        <v>-12750</v>
      </c>
      <c r="BQ47" s="81">
        <v>-19627.166239999999</v>
      </c>
      <c r="BR47" s="81">
        <v>25.75648</v>
      </c>
      <c r="BS47" s="81">
        <v>-11197.316830000002</v>
      </c>
      <c r="BT47" s="81">
        <v>-12094.435029999999</v>
      </c>
      <c r="BU47" s="81">
        <v>-15849.39724</v>
      </c>
      <c r="BV47" s="81">
        <v>-480.07718000000017</v>
      </c>
      <c r="BW47" s="81">
        <v>-9759.7354099999993</v>
      </c>
      <c r="BX47" s="81">
        <v>-22541.484130000001</v>
      </c>
      <c r="BY47" s="81">
        <v>-22858.271080000002</v>
      </c>
      <c r="BZ47" s="81">
        <v>-19669.971259999998</v>
      </c>
      <c r="CA47" s="81">
        <v>-8905.9448000000029</v>
      </c>
      <c r="CB47" s="81">
        <v>-7914.541070000002</v>
      </c>
      <c r="CC47" s="243" t="s">
        <v>314</v>
      </c>
      <c r="CD47" s="2"/>
      <c r="CE47" s="2"/>
      <c r="CF47" s="31"/>
      <c r="CG47" s="31"/>
    </row>
    <row r="48" spans="2:85" s="6" customFormat="1" ht="15" customHeight="1" x14ac:dyDescent="0.4">
      <c r="B48" s="244" t="s">
        <v>13</v>
      </c>
      <c r="C48" s="60">
        <f>+R48+S48+T48+U48</f>
        <v>0</v>
      </c>
      <c r="D48" s="60">
        <f t="shared" si="15"/>
        <v>80</v>
      </c>
      <c r="E48" s="60">
        <f t="shared" si="16"/>
        <v>1293.7170799999999</v>
      </c>
      <c r="F48" s="60">
        <f t="shared" si="17"/>
        <v>1293.3812399999999</v>
      </c>
      <c r="G48" s="60">
        <f t="shared" si="18"/>
        <v>1100.3456200000001</v>
      </c>
      <c r="H48" s="60">
        <f t="shared" si="19"/>
        <v>6613.8831699999992</v>
      </c>
      <c r="I48" s="60">
        <f t="shared" si="20"/>
        <v>2678.6023599999999</v>
      </c>
      <c r="J48" s="60">
        <f t="shared" si="21"/>
        <v>8916.4606400000011</v>
      </c>
      <c r="K48" s="60">
        <f t="shared" si="22"/>
        <v>6806.9221700000007</v>
      </c>
      <c r="L48" s="60">
        <f t="shared" si="23"/>
        <v>4651.9783600000001</v>
      </c>
      <c r="M48" s="60">
        <f t="shared" si="24"/>
        <v>7039.7320000000009</v>
      </c>
      <c r="N48" s="60">
        <f t="shared" si="25"/>
        <v>5419.6994999999997</v>
      </c>
      <c r="O48" s="60">
        <f t="shared" si="26"/>
        <v>4738.4402900000005</v>
      </c>
      <c r="P48" s="60">
        <f t="shared" si="27"/>
        <v>12099.401890000001</v>
      </c>
      <c r="Q48" s="192">
        <f t="shared" si="28"/>
        <v>23104.328299999997</v>
      </c>
      <c r="R48" s="184">
        <v>0</v>
      </c>
      <c r="S48" s="185">
        <v>0</v>
      </c>
      <c r="T48" s="185">
        <v>0</v>
      </c>
      <c r="U48" s="185">
        <v>0</v>
      </c>
      <c r="V48" s="60">
        <v>0</v>
      </c>
      <c r="W48" s="60">
        <v>0</v>
      </c>
      <c r="X48" s="60">
        <v>0</v>
      </c>
      <c r="Y48" s="60">
        <v>80</v>
      </c>
      <c r="Z48" s="60">
        <v>0</v>
      </c>
      <c r="AA48" s="60">
        <v>506.86561999999998</v>
      </c>
      <c r="AB48" s="60">
        <v>786.51562000000001</v>
      </c>
      <c r="AC48" s="60">
        <v>0.33583999999999997</v>
      </c>
      <c r="AD48" s="60">
        <v>0</v>
      </c>
      <c r="AE48" s="60">
        <v>506.86561999999998</v>
      </c>
      <c r="AF48" s="60">
        <v>786.51562000000001</v>
      </c>
      <c r="AG48" s="60">
        <v>0</v>
      </c>
      <c r="AH48" s="60">
        <v>0</v>
      </c>
      <c r="AI48" s="60">
        <v>1100.3456200000001</v>
      </c>
      <c r="AJ48" s="60">
        <v>0</v>
      </c>
      <c r="AK48" s="60">
        <v>0</v>
      </c>
      <c r="AL48" s="185">
        <v>644.50182999999993</v>
      </c>
      <c r="AM48" s="185">
        <v>2462.2366799999995</v>
      </c>
      <c r="AN48" s="185">
        <v>3077.8931000000002</v>
      </c>
      <c r="AO48" s="185">
        <v>429.25155999999998</v>
      </c>
      <c r="AP48" s="60">
        <v>1441.68128</v>
      </c>
      <c r="AQ48" s="60">
        <v>824.65499999999997</v>
      </c>
      <c r="AR48" s="60">
        <v>319.43626</v>
      </c>
      <c r="AS48" s="60">
        <v>92.829820000000012</v>
      </c>
      <c r="AT48" s="60">
        <v>5896.6087699999998</v>
      </c>
      <c r="AU48" s="60">
        <v>2901.5400599999998</v>
      </c>
      <c r="AV48" s="60">
        <v>31.008120000000002</v>
      </c>
      <c r="AW48" s="60">
        <v>87.303690000000003</v>
      </c>
      <c r="AX48" s="60">
        <v>3722.8406600000003</v>
      </c>
      <c r="AY48" s="60">
        <v>2909.1184700000003</v>
      </c>
      <c r="AZ48" s="60">
        <v>77.533929999999998</v>
      </c>
      <c r="BA48" s="60">
        <v>97.429109999999994</v>
      </c>
      <c r="BB48" s="60">
        <v>2820.4288000000001</v>
      </c>
      <c r="BC48" s="60">
        <v>974.84517000000005</v>
      </c>
      <c r="BD48" s="60">
        <v>119.20432000000001</v>
      </c>
      <c r="BE48" s="60">
        <v>737.50007000000005</v>
      </c>
      <c r="BF48" s="60">
        <v>2437.3737299999998</v>
      </c>
      <c r="BG48" s="60">
        <v>3356.5113300000003</v>
      </c>
      <c r="BH48" s="60">
        <v>366.32296000000002</v>
      </c>
      <c r="BI48" s="60">
        <v>879.52397999999994</v>
      </c>
      <c r="BJ48" s="60">
        <v>1079.8150000000001</v>
      </c>
      <c r="BK48" s="60">
        <v>3071.4250000000002</v>
      </c>
      <c r="BL48" s="60">
        <v>146.04949999999999</v>
      </c>
      <c r="BM48" s="60">
        <v>1122.4100000000001</v>
      </c>
      <c r="BN48" s="60">
        <v>0</v>
      </c>
      <c r="BO48" s="60">
        <v>2803.10653</v>
      </c>
      <c r="BP48" s="60">
        <v>0</v>
      </c>
      <c r="BQ48" s="60">
        <v>1935.33376</v>
      </c>
      <c r="BR48" s="60">
        <v>25.88064</v>
      </c>
      <c r="BS48" s="60">
        <v>5688.8535200000006</v>
      </c>
      <c r="BT48" s="60">
        <v>666.76496999999995</v>
      </c>
      <c r="BU48" s="60">
        <v>5717.9027599999999</v>
      </c>
      <c r="BV48" s="60">
        <v>2259.7812300000001</v>
      </c>
      <c r="BW48" s="60">
        <v>7123.9145899999994</v>
      </c>
      <c r="BX48" s="60">
        <v>2107.9417799999997</v>
      </c>
      <c r="BY48" s="60">
        <v>11612.690699999999</v>
      </c>
      <c r="BZ48" s="60">
        <v>5402.2670699999999</v>
      </c>
      <c r="CA48" s="60">
        <v>8165.0983899999983</v>
      </c>
      <c r="CB48" s="60">
        <v>15311.719139999999</v>
      </c>
      <c r="CC48" s="244" t="s">
        <v>12</v>
      </c>
      <c r="CD48" s="2"/>
      <c r="CE48" s="2"/>
      <c r="CF48" s="31"/>
      <c r="CG48" s="31"/>
    </row>
    <row r="49" spans="2:85" s="6" customFormat="1" ht="15" customHeight="1" x14ac:dyDescent="0.45">
      <c r="B49" s="244" t="s">
        <v>15</v>
      </c>
      <c r="C49" s="434"/>
      <c r="D49" s="60">
        <f t="shared" si="15"/>
        <v>14706.242339999999</v>
      </c>
      <c r="E49" s="60">
        <f t="shared" si="16"/>
        <v>29365.125</v>
      </c>
      <c r="F49" s="60">
        <f t="shared" si="17"/>
        <v>39511.229160000003</v>
      </c>
      <c r="G49" s="60">
        <f t="shared" si="18"/>
        <v>41178.658799999997</v>
      </c>
      <c r="H49" s="60">
        <f t="shared" si="19"/>
        <v>49784.119149999999</v>
      </c>
      <c r="I49" s="60">
        <f t="shared" si="20"/>
        <v>52060.228340000001</v>
      </c>
      <c r="J49" s="60">
        <f t="shared" si="21"/>
        <v>51675</v>
      </c>
      <c r="K49" s="60">
        <f t="shared" si="22"/>
        <v>52216.373299999999</v>
      </c>
      <c r="L49" s="60">
        <f t="shared" si="23"/>
        <v>51589.041999999994</v>
      </c>
      <c r="M49" s="60">
        <f t="shared" si="24"/>
        <v>55789.906409999996</v>
      </c>
      <c r="N49" s="60">
        <f t="shared" si="25"/>
        <v>64296.036099999998</v>
      </c>
      <c r="O49" s="60">
        <f t="shared" si="26"/>
        <v>51193.65</v>
      </c>
      <c r="P49" s="60">
        <f t="shared" si="27"/>
        <v>51214.79451</v>
      </c>
      <c r="Q49" s="192">
        <f t="shared" si="28"/>
        <v>78743.896099999998</v>
      </c>
      <c r="R49" s="184">
        <v>0</v>
      </c>
      <c r="S49" s="185">
        <v>0</v>
      </c>
      <c r="T49" s="185">
        <v>0</v>
      </c>
      <c r="U49" s="185">
        <v>0</v>
      </c>
      <c r="V49" s="60">
        <v>0</v>
      </c>
      <c r="W49" s="60">
        <v>0</v>
      </c>
      <c r="X49" s="60">
        <v>14394.515629999998</v>
      </c>
      <c r="Y49" s="60">
        <v>311.72671000000003</v>
      </c>
      <c r="Z49" s="60">
        <v>0</v>
      </c>
      <c r="AA49" s="60">
        <v>13360.95</v>
      </c>
      <c r="AB49" s="60">
        <v>15750</v>
      </c>
      <c r="AC49" s="60">
        <v>254.17500000000001</v>
      </c>
      <c r="AD49" s="60">
        <v>0</v>
      </c>
      <c r="AE49" s="60">
        <v>23761.229159999999</v>
      </c>
      <c r="AF49" s="60">
        <v>15750</v>
      </c>
      <c r="AG49" s="60">
        <v>0</v>
      </c>
      <c r="AH49" s="60">
        <v>1251.7555600000001</v>
      </c>
      <c r="AI49" s="60">
        <v>25270.65769</v>
      </c>
      <c r="AJ49" s="60">
        <v>13431.99222</v>
      </c>
      <c r="AK49" s="60">
        <v>1224.25333</v>
      </c>
      <c r="AL49" s="185">
        <v>1073.6959999999999</v>
      </c>
      <c r="AM49" s="185">
        <v>34482.248759999995</v>
      </c>
      <c r="AN49" s="185">
        <v>13371.033820000001</v>
      </c>
      <c r="AO49" s="185">
        <v>857.14057000000003</v>
      </c>
      <c r="AP49" s="60">
        <v>20011.89834</v>
      </c>
      <c r="AQ49" s="60">
        <v>31643.78671</v>
      </c>
      <c r="AR49" s="60">
        <v>267.50941999999998</v>
      </c>
      <c r="AS49" s="60">
        <v>137.03387000000001</v>
      </c>
      <c r="AT49" s="60">
        <v>36625</v>
      </c>
      <c r="AU49" s="60">
        <v>15050</v>
      </c>
      <c r="AV49" s="60">
        <v>0</v>
      </c>
      <c r="AW49" s="60">
        <v>0</v>
      </c>
      <c r="AX49" s="60">
        <v>36625.5</v>
      </c>
      <c r="AY49" s="60">
        <v>15590.873300000001</v>
      </c>
      <c r="AZ49" s="60">
        <v>0</v>
      </c>
      <c r="BA49" s="60">
        <v>0</v>
      </c>
      <c r="BB49" s="60">
        <v>25520.71125</v>
      </c>
      <c r="BC49" s="60">
        <v>26054.393749999999</v>
      </c>
      <c r="BD49" s="60">
        <v>0</v>
      </c>
      <c r="BE49" s="60">
        <v>13.936999999999999</v>
      </c>
      <c r="BF49" s="60">
        <v>25520.71125</v>
      </c>
      <c r="BG49" s="60">
        <v>16905.11736</v>
      </c>
      <c r="BH49" s="60">
        <v>0</v>
      </c>
      <c r="BI49" s="60">
        <v>13364.077800000001</v>
      </c>
      <c r="BJ49" s="60">
        <v>13078.202499999999</v>
      </c>
      <c r="BK49" s="60">
        <v>16905</v>
      </c>
      <c r="BL49" s="60">
        <v>12750.3336</v>
      </c>
      <c r="BM49" s="60">
        <v>21562.5</v>
      </c>
      <c r="BN49" s="60">
        <v>0</v>
      </c>
      <c r="BO49" s="60">
        <v>16881.150000000001</v>
      </c>
      <c r="BP49" s="60">
        <v>12750</v>
      </c>
      <c r="BQ49" s="60">
        <v>21562.5</v>
      </c>
      <c r="BR49" s="60">
        <v>0.12415999999999999</v>
      </c>
      <c r="BS49" s="60">
        <v>16886.17035</v>
      </c>
      <c r="BT49" s="60">
        <v>12761.2</v>
      </c>
      <c r="BU49" s="60">
        <v>21567.3</v>
      </c>
      <c r="BV49" s="60">
        <v>2739.8584100000003</v>
      </c>
      <c r="BW49" s="60">
        <v>16883.650000000001</v>
      </c>
      <c r="BX49" s="60">
        <v>24649.425910000002</v>
      </c>
      <c r="BY49" s="60">
        <v>34470.961779999998</v>
      </c>
      <c r="BZ49" s="60">
        <v>25072.238329999996</v>
      </c>
      <c r="CA49" s="60">
        <v>17071.04319</v>
      </c>
      <c r="CB49" s="60">
        <v>23226.26021</v>
      </c>
      <c r="CC49" s="244" t="s">
        <v>14</v>
      </c>
      <c r="CD49" s="2"/>
      <c r="CE49" s="2"/>
      <c r="CF49" s="31"/>
      <c r="CG49" s="31"/>
    </row>
    <row r="50" spans="2:85" s="6" customFormat="1" ht="15" customHeight="1" x14ac:dyDescent="0.4">
      <c r="B50" s="248" t="s">
        <v>27</v>
      </c>
      <c r="C50" s="8"/>
      <c r="D50" s="8">
        <f t="shared" si="15"/>
        <v>0</v>
      </c>
      <c r="E50" s="8">
        <f t="shared" si="16"/>
        <v>0</v>
      </c>
      <c r="F50" s="8">
        <f t="shared" si="17"/>
        <v>0</v>
      </c>
      <c r="G50" s="8">
        <f t="shared" si="18"/>
        <v>0</v>
      </c>
      <c r="H50" s="8">
        <f t="shared" si="19"/>
        <v>0</v>
      </c>
      <c r="I50" s="8">
        <f t="shared" si="20"/>
        <v>1.3516900000000005</v>
      </c>
      <c r="J50" s="8">
        <f t="shared" si="21"/>
        <v>3.6176099999999995</v>
      </c>
      <c r="K50" s="8">
        <f t="shared" si="22"/>
        <v>21.887430000000002</v>
      </c>
      <c r="L50" s="8">
        <f t="shared" si="23"/>
        <v>0</v>
      </c>
      <c r="M50" s="8">
        <f t="shared" si="24"/>
        <v>0</v>
      </c>
      <c r="N50" s="8">
        <f t="shared" si="25"/>
        <v>-0.33360000000000001</v>
      </c>
      <c r="O50" s="8">
        <f t="shared" si="26"/>
        <v>0.3135</v>
      </c>
      <c r="P50" s="8">
        <f t="shared" si="27"/>
        <v>24.357430000000001</v>
      </c>
      <c r="Q50" s="194">
        <f t="shared" si="28"/>
        <v>157.37351999999998</v>
      </c>
      <c r="R50" s="193">
        <v>0</v>
      </c>
      <c r="S50" s="83">
        <v>0</v>
      </c>
      <c r="T50" s="83">
        <v>0</v>
      </c>
      <c r="U50" s="83">
        <v>0</v>
      </c>
      <c r="V50" s="8">
        <v>0</v>
      </c>
      <c r="W50" s="8">
        <v>0</v>
      </c>
      <c r="X50" s="8">
        <v>0</v>
      </c>
      <c r="Y50" s="8">
        <v>0</v>
      </c>
      <c r="Z50" s="8">
        <v>0</v>
      </c>
      <c r="AA50" s="8">
        <v>0</v>
      </c>
      <c r="AB50" s="8">
        <v>0</v>
      </c>
      <c r="AC50" s="8">
        <v>0</v>
      </c>
      <c r="AD50" s="8">
        <v>0</v>
      </c>
      <c r="AE50" s="8">
        <v>0</v>
      </c>
      <c r="AF50" s="8">
        <v>0</v>
      </c>
      <c r="AG50" s="8">
        <v>0</v>
      </c>
      <c r="AH50" s="8">
        <v>0</v>
      </c>
      <c r="AI50" s="8">
        <v>0</v>
      </c>
      <c r="AJ50" s="8">
        <v>0</v>
      </c>
      <c r="AK50" s="8">
        <v>0</v>
      </c>
      <c r="AL50" s="83">
        <v>0</v>
      </c>
      <c r="AM50" s="83">
        <v>0</v>
      </c>
      <c r="AN50" s="83">
        <v>0</v>
      </c>
      <c r="AO50" s="83">
        <v>0</v>
      </c>
      <c r="AP50" s="8">
        <v>1.3516900000000005</v>
      </c>
      <c r="AQ50" s="8">
        <v>0</v>
      </c>
      <c r="AR50" s="8">
        <v>0</v>
      </c>
      <c r="AS50" s="8">
        <v>0</v>
      </c>
      <c r="AT50" s="8">
        <v>0.34208999999999995</v>
      </c>
      <c r="AU50" s="8">
        <v>2.5464799999999999</v>
      </c>
      <c r="AV50" s="8">
        <v>0.72903999999999991</v>
      </c>
      <c r="AW50" s="8">
        <v>0</v>
      </c>
      <c r="AX50" s="8">
        <v>0</v>
      </c>
      <c r="AY50" s="8">
        <v>0</v>
      </c>
      <c r="AZ50" s="8">
        <v>21.887430000000002</v>
      </c>
      <c r="BA50" s="8">
        <v>0</v>
      </c>
      <c r="BB50" s="8">
        <v>0</v>
      </c>
      <c r="BC50" s="8">
        <v>0</v>
      </c>
      <c r="BD50" s="8">
        <v>0</v>
      </c>
      <c r="BE50" s="8">
        <v>0</v>
      </c>
      <c r="BF50" s="8">
        <v>0</v>
      </c>
      <c r="BG50" s="8">
        <v>0</v>
      </c>
      <c r="BH50" s="8">
        <v>0</v>
      </c>
      <c r="BI50" s="8">
        <v>0</v>
      </c>
      <c r="BJ50" s="8">
        <v>0</v>
      </c>
      <c r="BK50" s="8">
        <v>0</v>
      </c>
      <c r="BL50" s="8">
        <v>-0.33360000000000001</v>
      </c>
      <c r="BM50" s="8">
        <v>0</v>
      </c>
      <c r="BN50" s="8">
        <v>0</v>
      </c>
      <c r="BO50" s="8">
        <v>0.3135</v>
      </c>
      <c r="BP50" s="8">
        <v>0</v>
      </c>
      <c r="BQ50" s="8">
        <v>0</v>
      </c>
      <c r="BR50" s="8">
        <v>0</v>
      </c>
      <c r="BS50" s="8">
        <v>2.1455000000000002</v>
      </c>
      <c r="BT50" s="8">
        <v>16.251529999999999</v>
      </c>
      <c r="BU50" s="8">
        <v>5.9604000000000008</v>
      </c>
      <c r="BV50" s="8">
        <v>80.030779999999993</v>
      </c>
      <c r="BW50" s="8">
        <v>55.750569999999996</v>
      </c>
      <c r="BX50" s="8">
        <v>13.24981</v>
      </c>
      <c r="BY50" s="8">
        <v>8.3423599999999993</v>
      </c>
      <c r="BZ50" s="8">
        <v>14.463509999999999</v>
      </c>
      <c r="CA50" s="8">
        <v>-147.81577999999999</v>
      </c>
      <c r="CB50" s="8">
        <v>11099.307969999998</v>
      </c>
      <c r="CC50" s="248" t="s">
        <v>26</v>
      </c>
      <c r="CD50" s="2"/>
      <c r="CE50" s="2"/>
      <c r="CF50" s="31"/>
      <c r="CG50" s="31"/>
    </row>
    <row r="51" spans="2:85" s="6" customFormat="1" ht="15" customHeight="1" x14ac:dyDescent="0.4">
      <c r="B51" s="246" t="s">
        <v>13</v>
      </c>
      <c r="C51" s="7"/>
      <c r="D51" s="7">
        <f t="shared" si="15"/>
        <v>0</v>
      </c>
      <c r="E51" s="7">
        <f t="shared" si="16"/>
        <v>0</v>
      </c>
      <c r="F51" s="7">
        <f t="shared" si="17"/>
        <v>0</v>
      </c>
      <c r="G51" s="7">
        <f t="shared" si="18"/>
        <v>0</v>
      </c>
      <c r="H51" s="7">
        <f t="shared" si="19"/>
        <v>0</v>
      </c>
      <c r="I51" s="7">
        <f t="shared" si="20"/>
        <v>8.6677800000000005</v>
      </c>
      <c r="J51" s="7">
        <f t="shared" si="21"/>
        <v>3.6176099999999995</v>
      </c>
      <c r="K51" s="7">
        <f t="shared" si="22"/>
        <v>21.887430000000002</v>
      </c>
      <c r="L51" s="7">
        <f t="shared" si="23"/>
        <v>0</v>
      </c>
      <c r="M51" s="7">
        <f t="shared" si="24"/>
        <v>0</v>
      </c>
      <c r="N51" s="7">
        <f t="shared" si="25"/>
        <v>0</v>
      </c>
      <c r="O51" s="7">
        <f t="shared" si="26"/>
        <v>0.3135</v>
      </c>
      <c r="P51" s="7">
        <f t="shared" si="27"/>
        <v>32.357430000000001</v>
      </c>
      <c r="Q51" s="191">
        <f t="shared" si="28"/>
        <v>159.87351999999998</v>
      </c>
      <c r="R51" s="189">
        <v>0</v>
      </c>
      <c r="S51" s="190">
        <v>0</v>
      </c>
      <c r="T51" s="190">
        <v>0</v>
      </c>
      <c r="U51" s="190">
        <v>0</v>
      </c>
      <c r="V51" s="7">
        <v>0</v>
      </c>
      <c r="W51" s="7">
        <v>0</v>
      </c>
      <c r="X51" s="7">
        <v>0</v>
      </c>
      <c r="Y51" s="7">
        <v>0</v>
      </c>
      <c r="Z51" s="7">
        <v>0</v>
      </c>
      <c r="AA51" s="7">
        <v>0</v>
      </c>
      <c r="AB51" s="7">
        <v>0</v>
      </c>
      <c r="AC51" s="7">
        <v>0</v>
      </c>
      <c r="AD51" s="7">
        <v>0</v>
      </c>
      <c r="AE51" s="7">
        <v>0</v>
      </c>
      <c r="AF51" s="7">
        <v>0</v>
      </c>
      <c r="AG51" s="7">
        <v>0</v>
      </c>
      <c r="AH51" s="7">
        <v>0</v>
      </c>
      <c r="AI51" s="7">
        <v>0</v>
      </c>
      <c r="AJ51" s="7">
        <v>0</v>
      </c>
      <c r="AK51" s="7">
        <v>0</v>
      </c>
      <c r="AL51" s="190">
        <v>0</v>
      </c>
      <c r="AM51" s="190">
        <v>0</v>
      </c>
      <c r="AN51" s="190">
        <v>0</v>
      </c>
      <c r="AO51" s="190">
        <v>0</v>
      </c>
      <c r="AP51" s="7">
        <v>8.6677800000000005</v>
      </c>
      <c r="AQ51" s="7">
        <v>0</v>
      </c>
      <c r="AR51" s="7">
        <v>0</v>
      </c>
      <c r="AS51" s="7">
        <v>0</v>
      </c>
      <c r="AT51" s="7">
        <v>0.34208999999999995</v>
      </c>
      <c r="AU51" s="7">
        <v>2.5464799999999999</v>
      </c>
      <c r="AV51" s="7">
        <v>0.72903999999999991</v>
      </c>
      <c r="AW51" s="7">
        <v>0</v>
      </c>
      <c r="AX51" s="7">
        <v>0</v>
      </c>
      <c r="AY51" s="7">
        <v>0</v>
      </c>
      <c r="AZ51" s="7">
        <v>21.887430000000002</v>
      </c>
      <c r="BA51" s="7">
        <v>0</v>
      </c>
      <c r="BB51" s="7">
        <v>0</v>
      </c>
      <c r="BC51" s="7">
        <v>0</v>
      </c>
      <c r="BD51" s="7">
        <v>0</v>
      </c>
      <c r="BE51" s="7">
        <v>0</v>
      </c>
      <c r="BF51" s="7">
        <v>0</v>
      </c>
      <c r="BG51" s="7">
        <v>0</v>
      </c>
      <c r="BH51" s="7">
        <v>0</v>
      </c>
      <c r="BI51" s="7">
        <v>0</v>
      </c>
      <c r="BJ51" s="7">
        <v>0</v>
      </c>
      <c r="BK51" s="7">
        <v>0</v>
      </c>
      <c r="BL51" s="7">
        <v>0</v>
      </c>
      <c r="BM51" s="7">
        <v>0</v>
      </c>
      <c r="BN51" s="7">
        <v>0</v>
      </c>
      <c r="BO51" s="7">
        <v>0.3135</v>
      </c>
      <c r="BP51" s="7">
        <v>0</v>
      </c>
      <c r="BQ51" s="7">
        <v>0</v>
      </c>
      <c r="BR51" s="7">
        <v>0</v>
      </c>
      <c r="BS51" s="7">
        <v>2.1455000000000002</v>
      </c>
      <c r="BT51" s="7">
        <v>24.251529999999999</v>
      </c>
      <c r="BU51" s="7">
        <v>5.9604000000000008</v>
      </c>
      <c r="BV51" s="7">
        <v>80.030779999999993</v>
      </c>
      <c r="BW51" s="7">
        <v>58.250569999999996</v>
      </c>
      <c r="BX51" s="7">
        <v>13.24981</v>
      </c>
      <c r="BY51" s="7">
        <v>8.3423599999999993</v>
      </c>
      <c r="BZ51" s="7">
        <v>14.463509999999999</v>
      </c>
      <c r="CA51" s="7">
        <v>0</v>
      </c>
      <c r="CB51" s="7">
        <v>11099.307969999998</v>
      </c>
      <c r="CC51" s="246" t="s">
        <v>12</v>
      </c>
      <c r="CD51" s="2"/>
      <c r="CE51" s="2"/>
      <c r="CF51" s="31"/>
      <c r="CG51" s="31"/>
    </row>
    <row r="52" spans="2:85" s="6" customFormat="1" ht="15" customHeight="1" x14ac:dyDescent="0.4">
      <c r="B52" s="246" t="s">
        <v>15</v>
      </c>
      <c r="C52" s="7">
        <f t="shared" ref="C52:C83" si="29">+R52+S52+T52+U52</f>
        <v>0</v>
      </c>
      <c r="D52" s="7">
        <f t="shared" si="15"/>
        <v>0</v>
      </c>
      <c r="E52" s="7">
        <f t="shared" si="16"/>
        <v>0</v>
      </c>
      <c r="F52" s="7">
        <f t="shared" si="17"/>
        <v>0</v>
      </c>
      <c r="G52" s="7">
        <f t="shared" si="18"/>
        <v>0</v>
      </c>
      <c r="H52" s="7">
        <f t="shared" si="19"/>
        <v>0</v>
      </c>
      <c r="I52" s="7">
        <f t="shared" si="20"/>
        <v>7.31609</v>
      </c>
      <c r="J52" s="7">
        <f t="shared" si="21"/>
        <v>0</v>
      </c>
      <c r="K52" s="7">
        <f t="shared" si="22"/>
        <v>0</v>
      </c>
      <c r="L52" s="7">
        <f t="shared" si="23"/>
        <v>0</v>
      </c>
      <c r="M52" s="7">
        <f t="shared" si="24"/>
        <v>0</v>
      </c>
      <c r="N52" s="7">
        <f t="shared" si="25"/>
        <v>0.33360000000000001</v>
      </c>
      <c r="O52" s="7">
        <f t="shared" si="26"/>
        <v>0</v>
      </c>
      <c r="P52" s="7">
        <f t="shared" si="27"/>
        <v>8</v>
      </c>
      <c r="Q52" s="191">
        <f t="shared" si="28"/>
        <v>2.5</v>
      </c>
      <c r="R52" s="189">
        <v>0</v>
      </c>
      <c r="S52" s="190">
        <v>0</v>
      </c>
      <c r="T52" s="190">
        <v>0</v>
      </c>
      <c r="U52" s="190">
        <v>0</v>
      </c>
      <c r="V52" s="7">
        <v>0</v>
      </c>
      <c r="W52" s="7">
        <v>0</v>
      </c>
      <c r="X52" s="7">
        <v>0</v>
      </c>
      <c r="Y52" s="7">
        <v>0</v>
      </c>
      <c r="Z52" s="7">
        <v>0</v>
      </c>
      <c r="AA52" s="7">
        <v>0</v>
      </c>
      <c r="AB52" s="7">
        <v>0</v>
      </c>
      <c r="AC52" s="7">
        <v>0</v>
      </c>
      <c r="AD52" s="7">
        <v>0</v>
      </c>
      <c r="AE52" s="7">
        <v>0</v>
      </c>
      <c r="AF52" s="7">
        <v>0</v>
      </c>
      <c r="AG52" s="7">
        <v>0</v>
      </c>
      <c r="AH52" s="7">
        <v>0</v>
      </c>
      <c r="AI52" s="7">
        <v>0</v>
      </c>
      <c r="AJ52" s="7">
        <v>0</v>
      </c>
      <c r="AK52" s="7">
        <v>0</v>
      </c>
      <c r="AL52" s="190">
        <v>0</v>
      </c>
      <c r="AM52" s="190">
        <v>0</v>
      </c>
      <c r="AN52" s="190">
        <v>0</v>
      </c>
      <c r="AO52" s="190">
        <v>0</v>
      </c>
      <c r="AP52" s="7">
        <v>7.31609</v>
      </c>
      <c r="AQ52" s="7">
        <v>0</v>
      </c>
      <c r="AR52" s="7">
        <v>0</v>
      </c>
      <c r="AS52" s="7">
        <v>0</v>
      </c>
      <c r="AT52" s="7">
        <v>0</v>
      </c>
      <c r="AU52" s="7">
        <v>0</v>
      </c>
      <c r="AV52" s="7">
        <v>0</v>
      </c>
      <c r="AW52" s="7">
        <v>0</v>
      </c>
      <c r="AX52" s="7">
        <v>0</v>
      </c>
      <c r="AY52" s="7">
        <v>0</v>
      </c>
      <c r="AZ52" s="7">
        <v>0</v>
      </c>
      <c r="BA52" s="7">
        <v>0</v>
      </c>
      <c r="BB52" s="7">
        <v>0</v>
      </c>
      <c r="BC52" s="7">
        <v>0</v>
      </c>
      <c r="BD52" s="7">
        <v>0</v>
      </c>
      <c r="BE52" s="7">
        <v>0</v>
      </c>
      <c r="BF52" s="7">
        <v>0</v>
      </c>
      <c r="BG52" s="7">
        <v>0</v>
      </c>
      <c r="BH52" s="7">
        <v>0</v>
      </c>
      <c r="BI52" s="7">
        <v>0</v>
      </c>
      <c r="BJ52" s="7">
        <v>0</v>
      </c>
      <c r="BK52" s="7">
        <v>0</v>
      </c>
      <c r="BL52" s="7">
        <v>0.33360000000000001</v>
      </c>
      <c r="BM52" s="7">
        <v>0</v>
      </c>
      <c r="BN52" s="7">
        <v>0</v>
      </c>
      <c r="BO52" s="7">
        <v>0</v>
      </c>
      <c r="BP52" s="7">
        <v>0</v>
      </c>
      <c r="BQ52" s="7">
        <v>0</v>
      </c>
      <c r="BR52" s="7">
        <v>0</v>
      </c>
      <c r="BS52" s="7">
        <v>0</v>
      </c>
      <c r="BT52" s="7">
        <v>8</v>
      </c>
      <c r="BU52" s="7">
        <v>0</v>
      </c>
      <c r="BV52" s="7">
        <v>0</v>
      </c>
      <c r="BW52" s="7">
        <v>2.5</v>
      </c>
      <c r="BX52" s="7">
        <v>0</v>
      </c>
      <c r="BY52" s="7">
        <v>0</v>
      </c>
      <c r="BZ52" s="7">
        <v>0</v>
      </c>
      <c r="CA52" s="7">
        <v>147.81577999999999</v>
      </c>
      <c r="CB52" s="7">
        <v>0</v>
      </c>
      <c r="CC52" s="246" t="s">
        <v>14</v>
      </c>
      <c r="CD52" s="2"/>
      <c r="CE52" s="2"/>
      <c r="CF52" s="31"/>
      <c r="CG52" s="31"/>
    </row>
    <row r="53" spans="2:85" ht="15" customHeight="1" x14ac:dyDescent="0.4">
      <c r="B53" s="248" t="s">
        <v>25</v>
      </c>
      <c r="C53" s="8">
        <f t="shared" si="29"/>
        <v>0</v>
      </c>
      <c r="D53" s="8">
        <f t="shared" si="15"/>
        <v>-14626.242339999999</v>
      </c>
      <c r="E53" s="8">
        <f t="shared" si="16"/>
        <v>-28071.407920000001</v>
      </c>
      <c r="F53" s="8">
        <f t="shared" si="17"/>
        <v>-38217.84792</v>
      </c>
      <c r="G53" s="8">
        <f t="shared" si="18"/>
        <v>-40078.313180000005</v>
      </c>
      <c r="H53" s="8">
        <f t="shared" si="19"/>
        <v>-43170.235979999998</v>
      </c>
      <c r="I53" s="8">
        <f t="shared" si="20"/>
        <v>-49382.97767</v>
      </c>
      <c r="J53" s="8">
        <f t="shared" si="21"/>
        <v>-42762.156969999996</v>
      </c>
      <c r="K53" s="8">
        <f t="shared" si="22"/>
        <v>-45431.338559999997</v>
      </c>
      <c r="L53" s="8">
        <f t="shared" si="23"/>
        <v>-46937.063640000008</v>
      </c>
      <c r="M53" s="8">
        <f t="shared" si="24"/>
        <v>-48750.17441</v>
      </c>
      <c r="N53" s="8">
        <f t="shared" si="25"/>
        <v>-58876.002999999997</v>
      </c>
      <c r="O53" s="8">
        <f t="shared" si="26"/>
        <v>-46455.523209999999</v>
      </c>
      <c r="P53" s="8">
        <f t="shared" si="27"/>
        <v>-39139.750050000002</v>
      </c>
      <c r="Q53" s="194">
        <f t="shared" si="28"/>
        <v>-55796.941320000005</v>
      </c>
      <c r="R53" s="193">
        <v>0</v>
      </c>
      <c r="S53" s="83">
        <v>0</v>
      </c>
      <c r="T53" s="83">
        <v>0</v>
      </c>
      <c r="U53" s="83">
        <v>0</v>
      </c>
      <c r="V53" s="8">
        <v>0</v>
      </c>
      <c r="W53" s="8">
        <v>0</v>
      </c>
      <c r="X53" s="8">
        <v>-14394.515629999998</v>
      </c>
      <c r="Y53" s="8">
        <v>-231.72671000000003</v>
      </c>
      <c r="Z53" s="8">
        <v>0</v>
      </c>
      <c r="AA53" s="8">
        <v>-12854.08438</v>
      </c>
      <c r="AB53" s="8">
        <v>-14963.484380000002</v>
      </c>
      <c r="AC53" s="8">
        <v>-253.83915999999999</v>
      </c>
      <c r="AD53" s="8">
        <v>0</v>
      </c>
      <c r="AE53" s="8">
        <v>-23254.363539999998</v>
      </c>
      <c r="AF53" s="8">
        <v>-14963.484380000002</v>
      </c>
      <c r="AG53" s="8">
        <v>0</v>
      </c>
      <c r="AH53" s="8">
        <v>-1251.7555600000001</v>
      </c>
      <c r="AI53" s="8">
        <v>-24170.31207</v>
      </c>
      <c r="AJ53" s="8">
        <v>-13431.99222</v>
      </c>
      <c r="AK53" s="8">
        <v>-1224.25333</v>
      </c>
      <c r="AL53" s="83">
        <v>-429.19417000000004</v>
      </c>
      <c r="AM53" s="83">
        <v>-32020.012079999997</v>
      </c>
      <c r="AN53" s="83">
        <v>-10293.140720000001</v>
      </c>
      <c r="AO53" s="83">
        <v>-427.88901000000004</v>
      </c>
      <c r="AP53" s="8">
        <v>-18571.568749999999</v>
      </c>
      <c r="AQ53" s="8">
        <v>-30819.131710000001</v>
      </c>
      <c r="AR53" s="8">
        <v>51.926840000000027</v>
      </c>
      <c r="AS53" s="8">
        <v>-44.204049999999988</v>
      </c>
      <c r="AT53" s="8">
        <v>-30728.733319999999</v>
      </c>
      <c r="AU53" s="8">
        <v>-12151.00642</v>
      </c>
      <c r="AV53" s="8">
        <v>30.27908</v>
      </c>
      <c r="AW53" s="8">
        <v>87.303690000000003</v>
      </c>
      <c r="AX53" s="8">
        <v>-32902.659339999998</v>
      </c>
      <c r="AY53" s="8">
        <v>-12681.75483</v>
      </c>
      <c r="AZ53" s="8">
        <v>55.646500000000003</v>
      </c>
      <c r="BA53" s="8">
        <v>97.429109999999994</v>
      </c>
      <c r="BB53" s="8">
        <v>-22700.282449999999</v>
      </c>
      <c r="BC53" s="8">
        <v>-25079.548579999999</v>
      </c>
      <c r="BD53" s="8">
        <v>119.20432000000001</v>
      </c>
      <c r="BE53" s="8">
        <v>723.56307000000004</v>
      </c>
      <c r="BF53" s="8">
        <v>-23083.337520000001</v>
      </c>
      <c r="BG53" s="8">
        <v>-13548.606029999999</v>
      </c>
      <c r="BH53" s="8">
        <v>366.32296000000002</v>
      </c>
      <c r="BI53" s="8">
        <v>-12484.553820000001</v>
      </c>
      <c r="BJ53" s="8">
        <v>-11998.387500000001</v>
      </c>
      <c r="BK53" s="8">
        <v>-13833.575000000001</v>
      </c>
      <c r="BL53" s="8">
        <v>-12603.950500000001</v>
      </c>
      <c r="BM53" s="8">
        <v>-20440.09</v>
      </c>
      <c r="BN53" s="8">
        <v>0</v>
      </c>
      <c r="BO53" s="8">
        <v>-14078.356970000001</v>
      </c>
      <c r="BP53" s="8">
        <v>-12750</v>
      </c>
      <c r="BQ53" s="8">
        <v>-19627.166239999999</v>
      </c>
      <c r="BR53" s="8">
        <v>25.75648</v>
      </c>
      <c r="BS53" s="8">
        <v>-11199.462330000002</v>
      </c>
      <c r="BT53" s="8">
        <v>-12110.68656</v>
      </c>
      <c r="BU53" s="8">
        <v>-15855.35764</v>
      </c>
      <c r="BV53" s="8">
        <v>-560.10795999999993</v>
      </c>
      <c r="BW53" s="8">
        <v>-9815.4859800000013</v>
      </c>
      <c r="BX53" s="8">
        <v>-22554.733940000002</v>
      </c>
      <c r="BY53" s="8">
        <v>-22866.613440000001</v>
      </c>
      <c r="BZ53" s="8">
        <v>-19684.434769999996</v>
      </c>
      <c r="CA53" s="8">
        <v>-8758.1290200000021</v>
      </c>
      <c r="CB53" s="8">
        <v>-19013.849039999997</v>
      </c>
      <c r="CC53" s="248" t="s">
        <v>24</v>
      </c>
      <c r="CD53" s="2"/>
      <c r="CE53" s="2"/>
      <c r="CF53" s="31"/>
      <c r="CG53" s="31"/>
    </row>
    <row r="54" spans="2:85" ht="15" customHeight="1" x14ac:dyDescent="0.35">
      <c r="B54" s="247" t="s">
        <v>13</v>
      </c>
      <c r="C54" s="7">
        <f t="shared" si="29"/>
        <v>0</v>
      </c>
      <c r="D54" s="7">
        <f t="shared" si="15"/>
        <v>80</v>
      </c>
      <c r="E54" s="7">
        <f t="shared" si="16"/>
        <v>1293.7170799999999</v>
      </c>
      <c r="F54" s="7">
        <f t="shared" si="17"/>
        <v>1293.3812399999999</v>
      </c>
      <c r="G54" s="7">
        <f t="shared" si="18"/>
        <v>1100.3456200000001</v>
      </c>
      <c r="H54" s="7">
        <f t="shared" si="19"/>
        <v>6613.8831699999992</v>
      </c>
      <c r="I54" s="7">
        <f t="shared" si="20"/>
        <v>2669.9345799999996</v>
      </c>
      <c r="J54" s="7">
        <f t="shared" si="21"/>
        <v>8912.84303</v>
      </c>
      <c r="K54" s="7">
        <f t="shared" si="22"/>
        <v>6785.034740000001</v>
      </c>
      <c r="L54" s="7">
        <f t="shared" si="23"/>
        <v>4651.9783600000001</v>
      </c>
      <c r="M54" s="7">
        <f t="shared" si="24"/>
        <v>7039.7320000000009</v>
      </c>
      <c r="N54" s="7">
        <f t="shared" si="25"/>
        <v>5419.6994999999997</v>
      </c>
      <c r="O54" s="7">
        <f t="shared" si="26"/>
        <v>4738.1267900000003</v>
      </c>
      <c r="P54" s="7">
        <f t="shared" si="27"/>
        <v>12067.044459999999</v>
      </c>
      <c r="Q54" s="191">
        <f t="shared" si="28"/>
        <v>22944.45478</v>
      </c>
      <c r="R54" s="189">
        <v>0</v>
      </c>
      <c r="S54" s="190">
        <v>0</v>
      </c>
      <c r="T54" s="190">
        <v>0</v>
      </c>
      <c r="U54" s="190">
        <v>0</v>
      </c>
      <c r="V54" s="7">
        <v>0</v>
      </c>
      <c r="W54" s="7">
        <v>0</v>
      </c>
      <c r="X54" s="7">
        <v>0</v>
      </c>
      <c r="Y54" s="7">
        <v>80</v>
      </c>
      <c r="Z54" s="7">
        <v>0</v>
      </c>
      <c r="AA54" s="7">
        <v>506.86561999999998</v>
      </c>
      <c r="AB54" s="7">
        <v>786.51562000000001</v>
      </c>
      <c r="AC54" s="7">
        <v>0.33583999999999997</v>
      </c>
      <c r="AD54" s="7">
        <v>0</v>
      </c>
      <c r="AE54" s="7">
        <v>506.86561999999998</v>
      </c>
      <c r="AF54" s="7">
        <v>786.51562000000001</v>
      </c>
      <c r="AG54" s="7">
        <v>0</v>
      </c>
      <c r="AH54" s="7">
        <v>0</v>
      </c>
      <c r="AI54" s="7">
        <v>1100.3456200000001</v>
      </c>
      <c r="AJ54" s="7">
        <v>0</v>
      </c>
      <c r="AK54" s="7">
        <v>0</v>
      </c>
      <c r="AL54" s="190">
        <v>644.50182999999993</v>
      </c>
      <c r="AM54" s="190">
        <v>2462.2366799999995</v>
      </c>
      <c r="AN54" s="190">
        <v>3077.8931000000002</v>
      </c>
      <c r="AO54" s="190">
        <v>429.25155999999998</v>
      </c>
      <c r="AP54" s="7">
        <v>1433.0135</v>
      </c>
      <c r="AQ54" s="7">
        <v>824.65499999999997</v>
      </c>
      <c r="AR54" s="7">
        <v>319.43626</v>
      </c>
      <c r="AS54" s="7">
        <v>92.829820000000012</v>
      </c>
      <c r="AT54" s="7">
        <v>5896.2666799999997</v>
      </c>
      <c r="AU54" s="7">
        <v>2898.9935799999994</v>
      </c>
      <c r="AV54" s="7">
        <v>30.27908</v>
      </c>
      <c r="AW54" s="7">
        <v>87.303690000000003</v>
      </c>
      <c r="AX54" s="7">
        <v>3722.8406600000003</v>
      </c>
      <c r="AY54" s="7">
        <v>2909.1184700000003</v>
      </c>
      <c r="AZ54" s="7">
        <v>55.646500000000003</v>
      </c>
      <c r="BA54" s="7">
        <v>97.429109999999994</v>
      </c>
      <c r="BB54" s="7">
        <v>2820.4288000000001</v>
      </c>
      <c r="BC54" s="7">
        <v>974.84517000000005</v>
      </c>
      <c r="BD54" s="7">
        <v>119.20432000000001</v>
      </c>
      <c r="BE54" s="7">
        <v>737.50007000000005</v>
      </c>
      <c r="BF54" s="7">
        <v>2437.3737299999998</v>
      </c>
      <c r="BG54" s="7">
        <v>3356.5113300000003</v>
      </c>
      <c r="BH54" s="7">
        <v>366.32296000000002</v>
      </c>
      <c r="BI54" s="7">
        <v>879.52397999999994</v>
      </c>
      <c r="BJ54" s="7">
        <v>1079.8150000000001</v>
      </c>
      <c r="BK54" s="7">
        <v>3071.4250000000002</v>
      </c>
      <c r="BL54" s="7">
        <v>146.04949999999999</v>
      </c>
      <c r="BM54" s="7">
        <v>1122.4100000000001</v>
      </c>
      <c r="BN54" s="7">
        <v>0</v>
      </c>
      <c r="BO54" s="7">
        <v>2802.7930299999998</v>
      </c>
      <c r="BP54" s="7">
        <v>0</v>
      </c>
      <c r="BQ54" s="7">
        <v>1935.33376</v>
      </c>
      <c r="BR54" s="7">
        <v>25.88064</v>
      </c>
      <c r="BS54" s="7">
        <v>5686.70802</v>
      </c>
      <c r="BT54" s="7">
        <v>642.51343999999995</v>
      </c>
      <c r="BU54" s="7">
        <v>5711.9423599999991</v>
      </c>
      <c r="BV54" s="7">
        <v>2179.75045</v>
      </c>
      <c r="BW54" s="7">
        <v>7065.6640199999993</v>
      </c>
      <c r="BX54" s="7">
        <v>2094.6919699999999</v>
      </c>
      <c r="BY54" s="7">
        <v>11604.34834</v>
      </c>
      <c r="BZ54" s="7">
        <v>5387.8035600000003</v>
      </c>
      <c r="CA54" s="7">
        <v>8165.0983899999983</v>
      </c>
      <c r="CB54" s="7">
        <v>4212.4111700000003</v>
      </c>
      <c r="CC54" s="247" t="s">
        <v>12</v>
      </c>
      <c r="CD54" s="2"/>
      <c r="CE54" s="2"/>
      <c r="CF54" s="31"/>
      <c r="CG54" s="31"/>
    </row>
    <row r="55" spans="2:85" ht="15" customHeight="1" x14ac:dyDescent="0.35">
      <c r="B55" s="247" t="s">
        <v>15</v>
      </c>
      <c r="C55" s="7">
        <f t="shared" si="29"/>
        <v>0</v>
      </c>
      <c r="D55" s="7">
        <f t="shared" si="15"/>
        <v>14706.242339999999</v>
      </c>
      <c r="E55" s="7">
        <f t="shared" si="16"/>
        <v>29365.125</v>
      </c>
      <c r="F55" s="7">
        <f t="shared" si="17"/>
        <v>39511.229160000003</v>
      </c>
      <c r="G55" s="7">
        <f t="shared" si="18"/>
        <v>41178.658799999997</v>
      </c>
      <c r="H55" s="7">
        <f t="shared" si="19"/>
        <v>49784.119149999999</v>
      </c>
      <c r="I55" s="7">
        <f t="shared" si="20"/>
        <v>52052.912250000001</v>
      </c>
      <c r="J55" s="7">
        <f t="shared" si="21"/>
        <v>51675</v>
      </c>
      <c r="K55" s="7">
        <f t="shared" si="22"/>
        <v>52216.373299999999</v>
      </c>
      <c r="L55" s="7">
        <f t="shared" si="23"/>
        <v>51589.041999999994</v>
      </c>
      <c r="M55" s="7">
        <f t="shared" si="24"/>
        <v>55789.906409999996</v>
      </c>
      <c r="N55" s="7">
        <f t="shared" si="25"/>
        <v>64295.702499999999</v>
      </c>
      <c r="O55" s="7">
        <f t="shared" si="26"/>
        <v>51193.65</v>
      </c>
      <c r="P55" s="7">
        <f t="shared" si="27"/>
        <v>51206.79451</v>
      </c>
      <c r="Q55" s="191">
        <f t="shared" si="28"/>
        <v>78741.396099999998</v>
      </c>
      <c r="R55" s="189">
        <v>0</v>
      </c>
      <c r="S55" s="190">
        <v>0</v>
      </c>
      <c r="T55" s="190">
        <v>0</v>
      </c>
      <c r="U55" s="190">
        <v>0</v>
      </c>
      <c r="V55" s="7">
        <v>0</v>
      </c>
      <c r="W55" s="7">
        <v>0</v>
      </c>
      <c r="X55" s="7">
        <v>14394.515629999998</v>
      </c>
      <c r="Y55" s="7">
        <v>311.72671000000003</v>
      </c>
      <c r="Z55" s="7">
        <v>0</v>
      </c>
      <c r="AA55" s="7">
        <v>13360.95</v>
      </c>
      <c r="AB55" s="7">
        <v>15750</v>
      </c>
      <c r="AC55" s="7">
        <v>254.17500000000001</v>
      </c>
      <c r="AD55" s="7">
        <v>0</v>
      </c>
      <c r="AE55" s="7">
        <v>23761.229159999999</v>
      </c>
      <c r="AF55" s="7">
        <v>15750</v>
      </c>
      <c r="AG55" s="7">
        <v>0</v>
      </c>
      <c r="AH55" s="7">
        <v>1251.7555600000001</v>
      </c>
      <c r="AI55" s="7">
        <v>25270.65769</v>
      </c>
      <c r="AJ55" s="7">
        <v>13431.99222</v>
      </c>
      <c r="AK55" s="7">
        <v>1224.25333</v>
      </c>
      <c r="AL55" s="190">
        <v>1073.6959999999999</v>
      </c>
      <c r="AM55" s="190">
        <v>34482.248759999995</v>
      </c>
      <c r="AN55" s="190">
        <v>13371.033820000001</v>
      </c>
      <c r="AO55" s="190">
        <v>857.14057000000003</v>
      </c>
      <c r="AP55" s="7">
        <v>20004.582249999999</v>
      </c>
      <c r="AQ55" s="7">
        <v>31643.78671</v>
      </c>
      <c r="AR55" s="7">
        <v>267.50941999999998</v>
      </c>
      <c r="AS55" s="7">
        <v>137.03387000000001</v>
      </c>
      <c r="AT55" s="7">
        <v>36625</v>
      </c>
      <c r="AU55" s="7">
        <v>15050</v>
      </c>
      <c r="AV55" s="7">
        <v>0</v>
      </c>
      <c r="AW55" s="7">
        <v>0</v>
      </c>
      <c r="AX55" s="7">
        <v>36625.5</v>
      </c>
      <c r="AY55" s="7">
        <v>15590.873300000001</v>
      </c>
      <c r="AZ55" s="7">
        <v>0</v>
      </c>
      <c r="BA55" s="7">
        <v>0</v>
      </c>
      <c r="BB55" s="7">
        <v>25520.71125</v>
      </c>
      <c r="BC55" s="7">
        <v>26054.393749999999</v>
      </c>
      <c r="BD55" s="7">
        <v>0</v>
      </c>
      <c r="BE55" s="7">
        <v>13.936999999999999</v>
      </c>
      <c r="BF55" s="7">
        <v>25520.71125</v>
      </c>
      <c r="BG55" s="7">
        <v>16905.11736</v>
      </c>
      <c r="BH55" s="7">
        <v>0</v>
      </c>
      <c r="BI55" s="7">
        <v>13364.077800000001</v>
      </c>
      <c r="BJ55" s="7">
        <v>13078.202499999999</v>
      </c>
      <c r="BK55" s="7">
        <v>16905</v>
      </c>
      <c r="BL55" s="7">
        <v>12750</v>
      </c>
      <c r="BM55" s="7">
        <v>21562.5</v>
      </c>
      <c r="BN55" s="7">
        <v>0</v>
      </c>
      <c r="BO55" s="7">
        <v>16881.150000000001</v>
      </c>
      <c r="BP55" s="7">
        <v>12750</v>
      </c>
      <c r="BQ55" s="7">
        <v>21562.5</v>
      </c>
      <c r="BR55" s="7">
        <v>0.12415999999999999</v>
      </c>
      <c r="BS55" s="7">
        <v>16886.17035</v>
      </c>
      <c r="BT55" s="7">
        <v>12753.2</v>
      </c>
      <c r="BU55" s="7">
        <v>21567.3</v>
      </c>
      <c r="BV55" s="7">
        <v>2739.8584100000003</v>
      </c>
      <c r="BW55" s="7">
        <v>16881.150000000001</v>
      </c>
      <c r="BX55" s="7">
        <v>24649.425910000002</v>
      </c>
      <c r="BY55" s="7">
        <v>34470.961779999998</v>
      </c>
      <c r="BZ55" s="7">
        <v>25072.238329999996</v>
      </c>
      <c r="CA55" s="7">
        <v>16923.22741</v>
      </c>
      <c r="CB55" s="7">
        <v>23226.26021</v>
      </c>
      <c r="CC55" s="247" t="s">
        <v>14</v>
      </c>
      <c r="CD55" s="2"/>
      <c r="CE55" s="2"/>
      <c r="CF55" s="31"/>
      <c r="CG55" s="31"/>
    </row>
    <row r="56" spans="2:85" ht="15" customHeight="1" x14ac:dyDescent="0.4">
      <c r="B56" s="274" t="s">
        <v>28</v>
      </c>
      <c r="C56" s="81">
        <f t="shared" si="29"/>
        <v>-97924.587450000021</v>
      </c>
      <c r="D56" s="81">
        <f t="shared" si="15"/>
        <v>-97617.971079999988</v>
      </c>
      <c r="E56" s="81">
        <f t="shared" si="16"/>
        <v>-67184.8120409525</v>
      </c>
      <c r="F56" s="81">
        <f t="shared" si="17"/>
        <v>-60608.187910000001</v>
      </c>
      <c r="G56" s="81">
        <f t="shared" si="18"/>
        <v>-56270.170180809306</v>
      </c>
      <c r="H56" s="81">
        <f t="shared" si="19"/>
        <v>-51921.823834533832</v>
      </c>
      <c r="I56" s="81">
        <f t="shared" si="20"/>
        <v>-42143.569430000898</v>
      </c>
      <c r="J56" s="81">
        <f t="shared" si="21"/>
        <v>-43372.237116714401</v>
      </c>
      <c r="K56" s="81">
        <f t="shared" si="22"/>
        <v>-61511.01988743517</v>
      </c>
      <c r="L56" s="81">
        <f t="shared" si="23"/>
        <v>-64819.22099836445</v>
      </c>
      <c r="M56" s="81">
        <f t="shared" si="24"/>
        <v>-62883.09109578807</v>
      </c>
      <c r="N56" s="81">
        <f t="shared" si="25"/>
        <v>-70247.260225079473</v>
      </c>
      <c r="O56" s="81">
        <f t="shared" si="26"/>
        <v>-65452.626998143271</v>
      </c>
      <c r="P56" s="81">
        <f t="shared" si="27"/>
        <v>-90291.027553584398</v>
      </c>
      <c r="Q56" s="188">
        <f t="shared" si="28"/>
        <v>-81232.366802974488</v>
      </c>
      <c r="R56" s="187">
        <v>-19406.301580000003</v>
      </c>
      <c r="S56" s="81">
        <v>-32009.498419999996</v>
      </c>
      <c r="T56" s="81">
        <v>-18998.594900000004</v>
      </c>
      <c r="U56" s="81">
        <v>-27510.19255</v>
      </c>
      <c r="V56" s="81">
        <v>-19206.416529999999</v>
      </c>
      <c r="W56" s="81">
        <v>-30862.765629999998</v>
      </c>
      <c r="X56" s="81">
        <v>-23073.812760000001</v>
      </c>
      <c r="Y56" s="81">
        <v>-24474.976159999998</v>
      </c>
      <c r="Z56" s="81">
        <v>-19194.782119999996</v>
      </c>
      <c r="AA56" s="81">
        <v>-17715.73963</v>
      </c>
      <c r="AB56" s="81">
        <v>-16069.128520952501</v>
      </c>
      <c r="AC56" s="81">
        <v>-14205.161770000001</v>
      </c>
      <c r="AD56" s="81">
        <v>-8430.8955500000011</v>
      </c>
      <c r="AE56" s="81">
        <v>-14751.080179999999</v>
      </c>
      <c r="AF56" s="81">
        <v>-17399.019240000001</v>
      </c>
      <c r="AG56" s="81">
        <v>-20027.192940000001</v>
      </c>
      <c r="AH56" s="81">
        <v>-8821.1597700956208</v>
      </c>
      <c r="AI56" s="81">
        <v>-14590.498975401677</v>
      </c>
      <c r="AJ56" s="81">
        <v>-18207.078236699606</v>
      </c>
      <c r="AK56" s="81">
        <v>-14651.4331986124</v>
      </c>
      <c r="AL56" s="81">
        <v>-7958.8248409211683</v>
      </c>
      <c r="AM56" s="81">
        <v>-12054.249271934785</v>
      </c>
      <c r="AN56" s="81">
        <v>-13928.83056205221</v>
      </c>
      <c r="AO56" s="81">
        <v>-17979.919159625668</v>
      </c>
      <c r="AP56" s="81">
        <v>-9868.0180287997064</v>
      </c>
      <c r="AQ56" s="81">
        <v>-9155.5882477918822</v>
      </c>
      <c r="AR56" s="81">
        <v>-13343.810005356958</v>
      </c>
      <c r="AS56" s="81">
        <v>-9776.1531480523518</v>
      </c>
      <c r="AT56" s="81">
        <v>-9950.9817241032779</v>
      </c>
      <c r="AU56" s="81">
        <v>-9811.4780816891835</v>
      </c>
      <c r="AV56" s="81">
        <v>-13673.428396376741</v>
      </c>
      <c r="AW56" s="81">
        <v>-9936.3489145452077</v>
      </c>
      <c r="AX56" s="81">
        <v>-13644.54414680127</v>
      </c>
      <c r="AY56" s="81">
        <v>-13567.935299999999</v>
      </c>
      <c r="AZ56" s="81">
        <v>-22004.33166</v>
      </c>
      <c r="BA56" s="81">
        <v>-12294.2087806339</v>
      </c>
      <c r="BB56" s="81">
        <v>-18084.421491892379</v>
      </c>
      <c r="BC56" s="81">
        <v>-13348.96683205023</v>
      </c>
      <c r="BD56" s="81">
        <v>-19342.872231282825</v>
      </c>
      <c r="BE56" s="81">
        <v>-14042.960443139016</v>
      </c>
      <c r="BF56" s="81">
        <v>-13916.454759853545</v>
      </c>
      <c r="BG56" s="81">
        <v>-15801.612022179501</v>
      </c>
      <c r="BH56" s="81">
        <v>-15996.759783653541</v>
      </c>
      <c r="BI56" s="81">
        <v>-17168.264530101482</v>
      </c>
      <c r="BJ56" s="81">
        <v>-12383.7692582289</v>
      </c>
      <c r="BK56" s="81">
        <v>-17850.24052303845</v>
      </c>
      <c r="BL56" s="81">
        <v>-20717.523368902366</v>
      </c>
      <c r="BM56" s="81">
        <v>-19295.727074909755</v>
      </c>
      <c r="BN56" s="81">
        <v>-13899.564304093337</v>
      </c>
      <c r="BO56" s="81">
        <v>-17457.768117620701</v>
      </c>
      <c r="BP56" s="81">
        <v>-17105.742580383179</v>
      </c>
      <c r="BQ56" s="81">
        <v>-16989.551996046048</v>
      </c>
      <c r="BR56" s="81">
        <v>-17647.63278564798</v>
      </c>
      <c r="BS56" s="81">
        <v>-22846.027099750438</v>
      </c>
      <c r="BT56" s="81">
        <v>-22411.932759283274</v>
      </c>
      <c r="BU56" s="81">
        <v>-27385.434908902713</v>
      </c>
      <c r="BV56" s="81">
        <v>-23438.556135159732</v>
      </c>
      <c r="BW56" s="81">
        <v>-19010.919811603126</v>
      </c>
      <c r="BX56" s="81">
        <v>-15281.120950582053</v>
      </c>
      <c r="BY56" s="81">
        <v>-23501.769905629582</v>
      </c>
      <c r="BZ56" s="81">
        <v>-14749.694399897469</v>
      </c>
      <c r="CA56" s="81">
        <v>-13888.976319281443</v>
      </c>
      <c r="CB56" s="81">
        <v>-4784.9092472114753</v>
      </c>
      <c r="CC56" s="243" t="s">
        <v>315</v>
      </c>
      <c r="CD56" s="2"/>
      <c r="CE56" s="2"/>
      <c r="CF56" s="31"/>
      <c r="CG56" s="31"/>
    </row>
    <row r="57" spans="2:85" ht="15" customHeight="1" x14ac:dyDescent="0.35">
      <c r="B57" s="244" t="s">
        <v>13</v>
      </c>
      <c r="C57" s="7">
        <f t="shared" si="29"/>
        <v>5181.3238999999994</v>
      </c>
      <c r="D57" s="7">
        <f t="shared" si="15"/>
        <v>11131.911529999999</v>
      </c>
      <c r="E57" s="7">
        <f t="shared" si="16"/>
        <v>17351.287129999997</v>
      </c>
      <c r="F57" s="7">
        <f t="shared" si="17"/>
        <v>12851.338730000001</v>
      </c>
      <c r="G57" s="7">
        <f t="shared" si="18"/>
        <v>12561.090270000001</v>
      </c>
      <c r="H57" s="7">
        <f t="shared" si="19"/>
        <v>9819.4865800000007</v>
      </c>
      <c r="I57" s="7">
        <f t="shared" si="20"/>
        <v>5011.2322199999999</v>
      </c>
      <c r="J57" s="7">
        <f t="shared" si="21"/>
        <v>4840.2459099999996</v>
      </c>
      <c r="K57" s="7">
        <f t="shared" si="22"/>
        <v>8540.5069300000014</v>
      </c>
      <c r="L57" s="7">
        <f t="shared" si="23"/>
        <v>5129.6324527444885</v>
      </c>
      <c r="M57" s="7">
        <f t="shared" si="24"/>
        <v>2262.1853892478312</v>
      </c>
      <c r="N57" s="7">
        <f t="shared" si="25"/>
        <v>3080.2042153857128</v>
      </c>
      <c r="O57" s="7">
        <f t="shared" si="26"/>
        <v>8053.9145972807582</v>
      </c>
      <c r="P57" s="7">
        <f t="shared" si="27"/>
        <v>38174.821286971346</v>
      </c>
      <c r="Q57" s="191">
        <f t="shared" si="28"/>
        <v>58477.981861190347</v>
      </c>
      <c r="R57" s="189">
        <v>907.98928999999987</v>
      </c>
      <c r="S57" s="190">
        <v>962.89368999999999</v>
      </c>
      <c r="T57" s="190">
        <v>1517.7538099999999</v>
      </c>
      <c r="U57" s="190">
        <v>1792.6871099999998</v>
      </c>
      <c r="V57" s="7">
        <v>1673.9811899999997</v>
      </c>
      <c r="W57" s="7">
        <v>2172.1677300000001</v>
      </c>
      <c r="X57" s="7">
        <v>3447.5744799999998</v>
      </c>
      <c r="Y57" s="7">
        <v>3838.18813</v>
      </c>
      <c r="Z57" s="7">
        <v>3600.9222100000002</v>
      </c>
      <c r="AA57" s="7">
        <v>4254.5998599999994</v>
      </c>
      <c r="AB57" s="7">
        <v>5102.3290299999999</v>
      </c>
      <c r="AC57" s="7">
        <v>4393.4360299999989</v>
      </c>
      <c r="AD57" s="7">
        <v>3967.1145499999998</v>
      </c>
      <c r="AE57" s="7">
        <v>3804.3992700000003</v>
      </c>
      <c r="AF57" s="7">
        <v>3539.2917500000003</v>
      </c>
      <c r="AG57" s="7">
        <v>1540.5331600000002</v>
      </c>
      <c r="AH57" s="7">
        <v>4025.1870200000003</v>
      </c>
      <c r="AI57" s="7">
        <v>1466.83638</v>
      </c>
      <c r="AJ57" s="7">
        <v>4530.1001200000001</v>
      </c>
      <c r="AK57" s="7">
        <v>2538.96675</v>
      </c>
      <c r="AL57" s="190">
        <v>2965.6448700000001</v>
      </c>
      <c r="AM57" s="190">
        <v>1069.4501299999999</v>
      </c>
      <c r="AN57" s="190">
        <v>3708.2349299999996</v>
      </c>
      <c r="AO57" s="190">
        <v>2076.1566500000004</v>
      </c>
      <c r="AP57" s="7">
        <v>1260.55178</v>
      </c>
      <c r="AQ57" s="7">
        <v>1202.1288400000001</v>
      </c>
      <c r="AR57" s="7">
        <v>1252.7099900000001</v>
      </c>
      <c r="AS57" s="7">
        <v>1295.8416099999999</v>
      </c>
      <c r="AT57" s="7">
        <v>1542.2560000000001</v>
      </c>
      <c r="AU57" s="7">
        <v>1163.2341799999999</v>
      </c>
      <c r="AV57" s="7">
        <v>1047.11403</v>
      </c>
      <c r="AW57" s="7">
        <v>1087.6416999999999</v>
      </c>
      <c r="AX57" s="7">
        <v>1277.9358200000001</v>
      </c>
      <c r="AY57" s="7">
        <v>1399.41849</v>
      </c>
      <c r="AZ57" s="7">
        <v>1482.5686899999998</v>
      </c>
      <c r="BA57" s="7">
        <v>4380.5839300000007</v>
      </c>
      <c r="BB57" s="7">
        <v>1781.4473144344101</v>
      </c>
      <c r="BC57" s="7">
        <v>998.44213579429038</v>
      </c>
      <c r="BD57" s="7">
        <v>909.86995580750317</v>
      </c>
      <c r="BE57" s="7">
        <v>1439.8730467082846</v>
      </c>
      <c r="BF57" s="7">
        <v>872.58773508970512</v>
      </c>
      <c r="BG57" s="7">
        <v>560.91481257614987</v>
      </c>
      <c r="BH57" s="7">
        <v>613.63060880672697</v>
      </c>
      <c r="BI57" s="7">
        <v>215.05223277524925</v>
      </c>
      <c r="BJ57" s="7">
        <v>642.9119882846486</v>
      </c>
      <c r="BK57" s="7">
        <v>720.28114933928362</v>
      </c>
      <c r="BL57" s="7">
        <v>796.83554697920545</v>
      </c>
      <c r="BM57" s="7">
        <v>920.17553078257538</v>
      </c>
      <c r="BN57" s="7">
        <v>900.94927813121876</v>
      </c>
      <c r="BO57" s="7">
        <v>1051.5040297711657</v>
      </c>
      <c r="BP57" s="7">
        <v>1804.3774265502273</v>
      </c>
      <c r="BQ57" s="7">
        <v>4297.0838628281463</v>
      </c>
      <c r="BR57" s="7">
        <v>6625.6499672486461</v>
      </c>
      <c r="BS57" s="7">
        <v>8774.8678392644324</v>
      </c>
      <c r="BT57" s="7">
        <v>10553.380502140679</v>
      </c>
      <c r="BU57" s="7">
        <v>12220.922978317587</v>
      </c>
      <c r="BV57" s="7">
        <v>11450.534074909379</v>
      </c>
      <c r="BW57" s="7">
        <v>17917.685732719834</v>
      </c>
      <c r="BX57" s="7">
        <v>17256.850388695282</v>
      </c>
      <c r="BY57" s="7">
        <v>11852.911664865851</v>
      </c>
      <c r="BZ57" s="7">
        <v>10078.816615610061</v>
      </c>
      <c r="CA57" s="7">
        <v>14204.026151666614</v>
      </c>
      <c r="CB57" s="7">
        <v>21971.781053864132</v>
      </c>
      <c r="CC57" s="244" t="s">
        <v>12</v>
      </c>
      <c r="CD57" s="2"/>
      <c r="CE57" s="2"/>
      <c r="CF57" s="31"/>
      <c r="CG57" s="31"/>
    </row>
    <row r="58" spans="2:85" ht="15" customHeight="1" x14ac:dyDescent="0.35">
      <c r="B58" s="244" t="s">
        <v>15</v>
      </c>
      <c r="C58" s="7">
        <f t="shared" si="29"/>
        <v>103105.91135000001</v>
      </c>
      <c r="D58" s="7">
        <f t="shared" si="15"/>
        <v>108749.88261000002</v>
      </c>
      <c r="E58" s="7">
        <f t="shared" si="16"/>
        <v>84536.099170952497</v>
      </c>
      <c r="F58" s="7">
        <f t="shared" si="17"/>
        <v>73459.526639999996</v>
      </c>
      <c r="G58" s="7">
        <f t="shared" si="18"/>
        <v>68831.260450809306</v>
      </c>
      <c r="H58" s="7">
        <f t="shared" si="19"/>
        <v>61741.310414533829</v>
      </c>
      <c r="I58" s="7">
        <f t="shared" si="20"/>
        <v>47154.801650000896</v>
      </c>
      <c r="J58" s="7">
        <f t="shared" si="21"/>
        <v>48212.483026714413</v>
      </c>
      <c r="K58" s="7">
        <f t="shared" si="22"/>
        <v>70051.526817435166</v>
      </c>
      <c r="L58" s="7">
        <f t="shared" si="23"/>
        <v>69948.853451108938</v>
      </c>
      <c r="M58" s="7">
        <f t="shared" si="24"/>
        <v>65145.276485035894</v>
      </c>
      <c r="N58" s="7">
        <f t="shared" si="25"/>
        <v>73327.464440465192</v>
      </c>
      <c r="O58" s="7">
        <f t="shared" si="26"/>
        <v>73506.541595424031</v>
      </c>
      <c r="P58" s="7">
        <f t="shared" si="27"/>
        <v>128465.84884055576</v>
      </c>
      <c r="Q58" s="191">
        <f t="shared" si="28"/>
        <v>139710.34866416483</v>
      </c>
      <c r="R58" s="189">
        <v>20314.290870000001</v>
      </c>
      <c r="S58" s="190">
        <v>32972.392110000001</v>
      </c>
      <c r="T58" s="190">
        <v>20516.348710000002</v>
      </c>
      <c r="U58" s="190">
        <v>29302.879659999999</v>
      </c>
      <c r="V58" s="7">
        <v>20880.397719999997</v>
      </c>
      <c r="W58" s="7">
        <v>33034.933360000003</v>
      </c>
      <c r="X58" s="7">
        <v>26521.387240000004</v>
      </c>
      <c r="Y58" s="7">
        <v>28313.164290000001</v>
      </c>
      <c r="Z58" s="7">
        <v>22795.704329999997</v>
      </c>
      <c r="AA58" s="7">
        <v>21970.339489999998</v>
      </c>
      <c r="AB58" s="7">
        <v>21171.457550952502</v>
      </c>
      <c r="AC58" s="7">
        <v>18598.5978</v>
      </c>
      <c r="AD58" s="7">
        <v>12398.010100000001</v>
      </c>
      <c r="AE58" s="7">
        <v>18555.479449999999</v>
      </c>
      <c r="AF58" s="7">
        <v>20938.310990000002</v>
      </c>
      <c r="AG58" s="7">
        <v>21567.7261</v>
      </c>
      <c r="AH58" s="7">
        <v>12846.34679009562</v>
      </c>
      <c r="AI58" s="7">
        <v>16057.335355401678</v>
      </c>
      <c r="AJ58" s="7">
        <v>22737.178356699609</v>
      </c>
      <c r="AK58" s="7">
        <v>17190.399948612401</v>
      </c>
      <c r="AL58" s="190">
        <v>10924.469710921168</v>
      </c>
      <c r="AM58" s="190">
        <v>13123.699401934784</v>
      </c>
      <c r="AN58" s="190">
        <v>17637.06549205221</v>
      </c>
      <c r="AO58" s="190">
        <v>20056.075809625665</v>
      </c>
      <c r="AP58" s="7">
        <v>11128.569808799706</v>
      </c>
      <c r="AQ58" s="7">
        <v>10357.717087791882</v>
      </c>
      <c r="AR58" s="7">
        <v>14596.519995356959</v>
      </c>
      <c r="AS58" s="7">
        <v>11071.994758052351</v>
      </c>
      <c r="AT58" s="7">
        <v>11493.237724103277</v>
      </c>
      <c r="AU58" s="7">
        <v>10974.712261689183</v>
      </c>
      <c r="AV58" s="7">
        <v>14720.542426376742</v>
      </c>
      <c r="AW58" s="7">
        <v>11023.990614545208</v>
      </c>
      <c r="AX58" s="7">
        <v>14922.479966801271</v>
      </c>
      <c r="AY58" s="7">
        <v>14967.353789999999</v>
      </c>
      <c r="AZ58" s="7">
        <v>23486.90035</v>
      </c>
      <c r="BA58" s="7">
        <v>16674.792710633901</v>
      </c>
      <c r="BB58" s="7">
        <v>19865.868806326787</v>
      </c>
      <c r="BC58" s="7">
        <v>14347.40896784452</v>
      </c>
      <c r="BD58" s="7">
        <v>20252.742187090331</v>
      </c>
      <c r="BE58" s="7">
        <v>15482.8334898473</v>
      </c>
      <c r="BF58" s="7">
        <v>14789.042494943247</v>
      </c>
      <c r="BG58" s="7">
        <v>16362.526834755652</v>
      </c>
      <c r="BH58" s="7">
        <v>16610.390392460267</v>
      </c>
      <c r="BI58" s="7">
        <v>17383.31676287673</v>
      </c>
      <c r="BJ58" s="7">
        <v>13026.68124651355</v>
      </c>
      <c r="BK58" s="7">
        <v>18570.521672377734</v>
      </c>
      <c r="BL58" s="7">
        <v>21514.35891588157</v>
      </c>
      <c r="BM58" s="7">
        <v>20215.902605692332</v>
      </c>
      <c r="BN58" s="7">
        <v>14800.513582224556</v>
      </c>
      <c r="BO58" s="7">
        <v>18509.272147391865</v>
      </c>
      <c r="BP58" s="7">
        <v>18910.120006933405</v>
      </c>
      <c r="BQ58" s="7">
        <v>21286.635858874193</v>
      </c>
      <c r="BR58" s="7">
        <v>24273.28275289663</v>
      </c>
      <c r="BS58" s="7">
        <v>31620.894939014866</v>
      </c>
      <c r="BT58" s="7">
        <v>32965.313261423951</v>
      </c>
      <c r="BU58" s="7">
        <v>39606.3578872203</v>
      </c>
      <c r="BV58" s="7">
        <v>34889.090210069109</v>
      </c>
      <c r="BW58" s="7">
        <v>36928.605544322963</v>
      </c>
      <c r="BX58" s="7">
        <v>32537.971339277334</v>
      </c>
      <c r="BY58" s="7">
        <v>35354.681570495435</v>
      </c>
      <c r="BZ58" s="7">
        <v>24828.511015507531</v>
      </c>
      <c r="CA58" s="7">
        <v>28093.002470948057</v>
      </c>
      <c r="CB58" s="7">
        <v>26756.690301075607</v>
      </c>
      <c r="CC58" s="244" t="s">
        <v>14</v>
      </c>
      <c r="CD58" s="2"/>
      <c r="CE58" s="2"/>
      <c r="CF58" s="31"/>
      <c r="CG58" s="31"/>
    </row>
    <row r="59" spans="2:85" ht="15" customHeight="1" x14ac:dyDescent="0.4">
      <c r="B59" s="248" t="s">
        <v>30</v>
      </c>
      <c r="C59" s="8">
        <f t="shared" si="29"/>
        <v>0</v>
      </c>
      <c r="D59" s="8">
        <f t="shared" si="15"/>
        <v>0</v>
      </c>
      <c r="E59" s="8">
        <f t="shared" si="16"/>
        <v>0</v>
      </c>
      <c r="F59" s="8">
        <f t="shared" si="17"/>
        <v>0</v>
      </c>
      <c r="G59" s="8">
        <f t="shared" si="18"/>
        <v>0</v>
      </c>
      <c r="H59" s="8">
        <f t="shared" si="19"/>
        <v>0</v>
      </c>
      <c r="I59" s="8">
        <f t="shared" si="20"/>
        <v>0</v>
      </c>
      <c r="J59" s="8">
        <f t="shared" si="21"/>
        <v>0</v>
      </c>
      <c r="K59" s="8">
        <f t="shared" si="22"/>
        <v>0</v>
      </c>
      <c r="L59" s="8">
        <f t="shared" si="23"/>
        <v>0</v>
      </c>
      <c r="M59" s="8">
        <f t="shared" si="24"/>
        <v>0</v>
      </c>
      <c r="N59" s="8">
        <f t="shared" si="25"/>
        <v>0</v>
      </c>
      <c r="O59" s="8">
        <f t="shared" si="26"/>
        <v>0</v>
      </c>
      <c r="P59" s="8">
        <f t="shared" si="27"/>
        <v>0</v>
      </c>
      <c r="Q59" s="194">
        <f t="shared" si="28"/>
        <v>0</v>
      </c>
      <c r="R59" s="193">
        <v>0</v>
      </c>
      <c r="S59" s="83">
        <v>0</v>
      </c>
      <c r="T59" s="83">
        <v>0</v>
      </c>
      <c r="U59" s="83">
        <v>0</v>
      </c>
      <c r="V59" s="8">
        <v>0</v>
      </c>
      <c r="W59" s="8">
        <v>0</v>
      </c>
      <c r="X59" s="8">
        <v>0</v>
      </c>
      <c r="Y59" s="8">
        <v>0</v>
      </c>
      <c r="Z59" s="8">
        <v>0</v>
      </c>
      <c r="AA59" s="8">
        <v>0</v>
      </c>
      <c r="AB59" s="8">
        <v>0</v>
      </c>
      <c r="AC59" s="8">
        <v>0</v>
      </c>
      <c r="AD59" s="8">
        <v>0</v>
      </c>
      <c r="AE59" s="8">
        <v>0</v>
      </c>
      <c r="AF59" s="8">
        <v>0</v>
      </c>
      <c r="AG59" s="8">
        <v>0</v>
      </c>
      <c r="AH59" s="8">
        <v>0</v>
      </c>
      <c r="AI59" s="8">
        <v>0</v>
      </c>
      <c r="AJ59" s="8">
        <v>0</v>
      </c>
      <c r="AK59" s="8">
        <v>0</v>
      </c>
      <c r="AL59" s="190">
        <v>0</v>
      </c>
      <c r="AM59" s="190">
        <v>0</v>
      </c>
      <c r="AN59" s="190">
        <v>0</v>
      </c>
      <c r="AO59" s="190">
        <v>0</v>
      </c>
      <c r="AP59" s="8">
        <v>0</v>
      </c>
      <c r="AQ59" s="8">
        <v>0</v>
      </c>
      <c r="AR59" s="8">
        <v>0</v>
      </c>
      <c r="AS59" s="8">
        <v>0</v>
      </c>
      <c r="AT59" s="8">
        <v>0</v>
      </c>
      <c r="AU59" s="8">
        <v>0</v>
      </c>
      <c r="AV59" s="8">
        <v>0</v>
      </c>
      <c r="AW59" s="8">
        <v>0</v>
      </c>
      <c r="AX59" s="8">
        <v>0</v>
      </c>
      <c r="AY59" s="8">
        <v>0</v>
      </c>
      <c r="AZ59" s="8">
        <v>0</v>
      </c>
      <c r="BA59" s="8">
        <v>0</v>
      </c>
      <c r="BB59" s="8">
        <v>0</v>
      </c>
      <c r="BC59" s="8">
        <v>0</v>
      </c>
      <c r="BD59" s="8">
        <v>0</v>
      </c>
      <c r="BE59" s="8">
        <v>0</v>
      </c>
      <c r="BF59" s="8">
        <v>0</v>
      </c>
      <c r="BG59" s="8">
        <v>0</v>
      </c>
      <c r="BH59" s="8">
        <v>0</v>
      </c>
      <c r="BI59" s="8">
        <v>0</v>
      </c>
      <c r="BJ59" s="8">
        <v>0</v>
      </c>
      <c r="BK59" s="8">
        <v>0</v>
      </c>
      <c r="BL59" s="8">
        <v>0</v>
      </c>
      <c r="BM59" s="8">
        <v>0</v>
      </c>
      <c r="BN59" s="8">
        <v>0</v>
      </c>
      <c r="BO59" s="8">
        <v>0</v>
      </c>
      <c r="BP59" s="8">
        <v>0</v>
      </c>
      <c r="BQ59" s="8">
        <v>0</v>
      </c>
      <c r="BR59" s="8">
        <v>0</v>
      </c>
      <c r="BS59" s="8">
        <v>0</v>
      </c>
      <c r="BT59" s="8">
        <v>0</v>
      </c>
      <c r="BU59" s="8">
        <v>0</v>
      </c>
      <c r="BV59" s="8">
        <v>0</v>
      </c>
      <c r="BW59" s="8">
        <v>0</v>
      </c>
      <c r="BX59" s="8">
        <v>0</v>
      </c>
      <c r="BY59" s="8">
        <v>0</v>
      </c>
      <c r="BZ59" s="8">
        <v>0</v>
      </c>
      <c r="CA59" s="8">
        <v>0</v>
      </c>
      <c r="CB59" s="8">
        <v>0</v>
      </c>
      <c r="CC59" s="248" t="s">
        <v>29</v>
      </c>
      <c r="CD59" s="2"/>
      <c r="CE59" s="2"/>
      <c r="CF59" s="31"/>
      <c r="CG59" s="31"/>
    </row>
    <row r="60" spans="2:85" ht="15" customHeight="1" x14ac:dyDescent="0.35">
      <c r="B60" s="244" t="s">
        <v>13</v>
      </c>
      <c r="C60" s="7">
        <f t="shared" si="29"/>
        <v>0</v>
      </c>
      <c r="D60" s="7">
        <f t="shared" si="15"/>
        <v>0</v>
      </c>
      <c r="E60" s="7">
        <f t="shared" si="16"/>
        <v>0</v>
      </c>
      <c r="F60" s="7">
        <f t="shared" si="17"/>
        <v>0</v>
      </c>
      <c r="G60" s="7">
        <f t="shared" si="18"/>
        <v>0</v>
      </c>
      <c r="H60" s="7">
        <f t="shared" si="19"/>
        <v>0</v>
      </c>
      <c r="I60" s="7">
        <f t="shared" si="20"/>
        <v>0</v>
      </c>
      <c r="J60" s="7">
        <f t="shared" si="21"/>
        <v>0</v>
      </c>
      <c r="K60" s="7">
        <f t="shared" si="22"/>
        <v>0</v>
      </c>
      <c r="L60" s="7">
        <f t="shared" si="23"/>
        <v>0</v>
      </c>
      <c r="M60" s="7">
        <f t="shared" si="24"/>
        <v>0</v>
      </c>
      <c r="N60" s="7">
        <f t="shared" si="25"/>
        <v>0</v>
      </c>
      <c r="O60" s="7">
        <f t="shared" si="26"/>
        <v>0</v>
      </c>
      <c r="P60" s="7">
        <f t="shared" si="27"/>
        <v>0</v>
      </c>
      <c r="Q60" s="191">
        <f t="shared" si="28"/>
        <v>0</v>
      </c>
      <c r="R60" s="189">
        <v>0</v>
      </c>
      <c r="S60" s="190">
        <v>0</v>
      </c>
      <c r="T60" s="190">
        <v>0</v>
      </c>
      <c r="U60" s="190">
        <v>0</v>
      </c>
      <c r="V60" s="7">
        <v>0</v>
      </c>
      <c r="W60" s="7">
        <v>0</v>
      </c>
      <c r="X60" s="7">
        <v>0</v>
      </c>
      <c r="Y60" s="7">
        <v>0</v>
      </c>
      <c r="Z60" s="7">
        <v>0</v>
      </c>
      <c r="AA60" s="7">
        <v>0</v>
      </c>
      <c r="AB60" s="7">
        <v>0</v>
      </c>
      <c r="AC60" s="7">
        <v>0</v>
      </c>
      <c r="AD60" s="7">
        <v>0</v>
      </c>
      <c r="AE60" s="7">
        <v>0</v>
      </c>
      <c r="AF60" s="7">
        <v>0</v>
      </c>
      <c r="AG60" s="7">
        <v>0</v>
      </c>
      <c r="AH60" s="7">
        <v>0</v>
      </c>
      <c r="AI60" s="7">
        <v>0</v>
      </c>
      <c r="AJ60" s="7">
        <v>0</v>
      </c>
      <c r="AK60" s="7">
        <v>0</v>
      </c>
      <c r="AL60" s="190">
        <v>0</v>
      </c>
      <c r="AM60" s="190">
        <v>0</v>
      </c>
      <c r="AN60" s="190">
        <v>0</v>
      </c>
      <c r="AO60" s="190">
        <v>0</v>
      </c>
      <c r="AP60" s="7">
        <v>0</v>
      </c>
      <c r="AQ60" s="7">
        <v>0</v>
      </c>
      <c r="AR60" s="7">
        <v>0</v>
      </c>
      <c r="AS60" s="7">
        <v>0</v>
      </c>
      <c r="AT60" s="7">
        <v>0</v>
      </c>
      <c r="AU60" s="7">
        <v>0</v>
      </c>
      <c r="AV60" s="7">
        <v>0</v>
      </c>
      <c r="AW60" s="7">
        <v>0</v>
      </c>
      <c r="AX60" s="7">
        <v>0</v>
      </c>
      <c r="AY60" s="7">
        <v>0</v>
      </c>
      <c r="AZ60" s="7">
        <v>0</v>
      </c>
      <c r="BA60" s="7">
        <v>0</v>
      </c>
      <c r="BB60" s="7">
        <v>0</v>
      </c>
      <c r="BC60" s="7">
        <v>0</v>
      </c>
      <c r="BD60" s="7">
        <v>0</v>
      </c>
      <c r="BE60" s="7">
        <v>0</v>
      </c>
      <c r="BF60" s="7">
        <v>0</v>
      </c>
      <c r="BG60" s="7">
        <v>0</v>
      </c>
      <c r="BH60" s="7">
        <v>0</v>
      </c>
      <c r="BI60" s="7">
        <v>0</v>
      </c>
      <c r="BJ60" s="7">
        <v>0</v>
      </c>
      <c r="BK60" s="7">
        <v>0</v>
      </c>
      <c r="BL60" s="7">
        <v>0</v>
      </c>
      <c r="BM60" s="7">
        <v>0</v>
      </c>
      <c r="BN60" s="7">
        <v>0</v>
      </c>
      <c r="BO60" s="7">
        <v>0</v>
      </c>
      <c r="BP60" s="7">
        <v>0</v>
      </c>
      <c r="BQ60" s="7">
        <v>0</v>
      </c>
      <c r="BR60" s="7">
        <v>0</v>
      </c>
      <c r="BS60" s="7">
        <v>0</v>
      </c>
      <c r="BT60" s="7">
        <v>0</v>
      </c>
      <c r="BU60" s="7">
        <v>0</v>
      </c>
      <c r="BV60" s="7">
        <v>0</v>
      </c>
      <c r="BW60" s="7">
        <v>0</v>
      </c>
      <c r="BX60" s="7">
        <v>0</v>
      </c>
      <c r="BY60" s="7">
        <v>0</v>
      </c>
      <c r="BZ60" s="7">
        <v>0</v>
      </c>
      <c r="CA60" s="7">
        <v>0</v>
      </c>
      <c r="CB60" s="7">
        <v>0</v>
      </c>
      <c r="CC60" s="244" t="s">
        <v>12</v>
      </c>
      <c r="CD60" s="2"/>
      <c r="CE60" s="2"/>
      <c r="CF60" s="31"/>
      <c r="CG60" s="31"/>
    </row>
    <row r="61" spans="2:85" ht="15" customHeight="1" x14ac:dyDescent="0.35">
      <c r="B61" s="244" t="s">
        <v>15</v>
      </c>
      <c r="C61" s="7">
        <f t="shared" si="29"/>
        <v>0</v>
      </c>
      <c r="D61" s="7">
        <f t="shared" si="15"/>
        <v>0</v>
      </c>
      <c r="E61" s="7">
        <f t="shared" si="16"/>
        <v>0</v>
      </c>
      <c r="F61" s="7">
        <f t="shared" si="17"/>
        <v>0</v>
      </c>
      <c r="G61" s="7">
        <f t="shared" si="18"/>
        <v>0</v>
      </c>
      <c r="H61" s="7">
        <f t="shared" si="19"/>
        <v>0</v>
      </c>
      <c r="I61" s="7">
        <f t="shared" si="20"/>
        <v>0</v>
      </c>
      <c r="J61" s="7">
        <f t="shared" si="21"/>
        <v>0</v>
      </c>
      <c r="K61" s="7">
        <f t="shared" si="22"/>
        <v>0</v>
      </c>
      <c r="L61" s="7">
        <f t="shared" si="23"/>
        <v>0</v>
      </c>
      <c r="M61" s="7">
        <f t="shared" si="24"/>
        <v>0</v>
      </c>
      <c r="N61" s="7">
        <f t="shared" si="25"/>
        <v>0</v>
      </c>
      <c r="O61" s="7">
        <f t="shared" si="26"/>
        <v>0</v>
      </c>
      <c r="P61" s="7">
        <f t="shared" si="27"/>
        <v>0</v>
      </c>
      <c r="Q61" s="191">
        <f t="shared" si="28"/>
        <v>0</v>
      </c>
      <c r="R61" s="189">
        <v>0</v>
      </c>
      <c r="S61" s="190">
        <v>0</v>
      </c>
      <c r="T61" s="190">
        <v>0</v>
      </c>
      <c r="U61" s="190">
        <v>0</v>
      </c>
      <c r="V61" s="7">
        <v>0</v>
      </c>
      <c r="W61" s="7">
        <v>0</v>
      </c>
      <c r="X61" s="7">
        <v>0</v>
      </c>
      <c r="Y61" s="7">
        <v>0</v>
      </c>
      <c r="Z61" s="7">
        <v>0</v>
      </c>
      <c r="AA61" s="7">
        <v>0</v>
      </c>
      <c r="AB61" s="7">
        <v>0</v>
      </c>
      <c r="AC61" s="7">
        <v>0</v>
      </c>
      <c r="AD61" s="7">
        <v>0</v>
      </c>
      <c r="AE61" s="7">
        <v>0</v>
      </c>
      <c r="AF61" s="7">
        <v>0</v>
      </c>
      <c r="AG61" s="7">
        <v>0</v>
      </c>
      <c r="AH61" s="7">
        <v>0</v>
      </c>
      <c r="AI61" s="7">
        <v>0</v>
      </c>
      <c r="AJ61" s="7">
        <v>0</v>
      </c>
      <c r="AK61" s="7">
        <v>0</v>
      </c>
      <c r="AL61" s="190">
        <v>0</v>
      </c>
      <c r="AM61" s="190">
        <v>0</v>
      </c>
      <c r="AN61" s="190">
        <v>0</v>
      </c>
      <c r="AO61" s="190">
        <v>0</v>
      </c>
      <c r="AP61" s="7">
        <v>0</v>
      </c>
      <c r="AQ61" s="7">
        <v>0</v>
      </c>
      <c r="AR61" s="7">
        <v>0</v>
      </c>
      <c r="AS61" s="7">
        <v>0</v>
      </c>
      <c r="AT61" s="7">
        <v>0</v>
      </c>
      <c r="AU61" s="7">
        <v>0</v>
      </c>
      <c r="AV61" s="7">
        <v>0</v>
      </c>
      <c r="AW61" s="7">
        <v>0</v>
      </c>
      <c r="AX61" s="7">
        <v>0</v>
      </c>
      <c r="AY61" s="7">
        <v>0</v>
      </c>
      <c r="AZ61" s="7">
        <v>0</v>
      </c>
      <c r="BA61" s="7">
        <v>0</v>
      </c>
      <c r="BB61" s="7">
        <v>0</v>
      </c>
      <c r="BC61" s="7">
        <v>0</v>
      </c>
      <c r="BD61" s="7">
        <v>0</v>
      </c>
      <c r="BE61" s="7">
        <v>0</v>
      </c>
      <c r="BF61" s="7">
        <v>0</v>
      </c>
      <c r="BG61" s="7">
        <v>0</v>
      </c>
      <c r="BH61" s="7">
        <v>0</v>
      </c>
      <c r="BI61" s="7">
        <v>0</v>
      </c>
      <c r="BJ61" s="7">
        <v>0</v>
      </c>
      <c r="BK61" s="7">
        <v>0</v>
      </c>
      <c r="BL61" s="7">
        <v>0</v>
      </c>
      <c r="BM61" s="7">
        <v>0</v>
      </c>
      <c r="BN61" s="7">
        <v>0</v>
      </c>
      <c r="BO61" s="7">
        <v>0</v>
      </c>
      <c r="BP61" s="7">
        <v>0</v>
      </c>
      <c r="BQ61" s="7">
        <v>0</v>
      </c>
      <c r="BR61" s="7">
        <v>0</v>
      </c>
      <c r="BS61" s="7">
        <v>0</v>
      </c>
      <c r="BT61" s="7">
        <v>0</v>
      </c>
      <c r="BU61" s="7">
        <v>0</v>
      </c>
      <c r="BV61" s="7">
        <v>0</v>
      </c>
      <c r="BW61" s="7">
        <v>0</v>
      </c>
      <c r="BX61" s="7">
        <v>0</v>
      </c>
      <c r="BY61" s="7">
        <v>0</v>
      </c>
      <c r="BZ61" s="7">
        <v>0</v>
      </c>
      <c r="CA61" s="7">
        <v>0</v>
      </c>
      <c r="CB61" s="7">
        <v>0</v>
      </c>
      <c r="CC61" s="244" t="s">
        <v>14</v>
      </c>
      <c r="CD61" s="2"/>
      <c r="CE61" s="2"/>
      <c r="CF61" s="31"/>
      <c r="CG61" s="31"/>
    </row>
    <row r="62" spans="2:85" ht="15" customHeight="1" x14ac:dyDescent="0.35">
      <c r="B62" s="248" t="s">
        <v>32</v>
      </c>
      <c r="C62" s="9">
        <f t="shared" si="29"/>
        <v>-97924.587450000021</v>
      </c>
      <c r="D62" s="9">
        <f t="shared" si="15"/>
        <v>-97617.971079999988</v>
      </c>
      <c r="E62" s="9">
        <f t="shared" si="16"/>
        <v>-67184.8120409525</v>
      </c>
      <c r="F62" s="9">
        <f t="shared" si="17"/>
        <v>-60608.187910000001</v>
      </c>
      <c r="G62" s="9">
        <f t="shared" si="18"/>
        <v>-56270.170180809306</v>
      </c>
      <c r="H62" s="9">
        <f t="shared" si="19"/>
        <v>-51921.823834533832</v>
      </c>
      <c r="I62" s="9">
        <f t="shared" si="20"/>
        <v>-42143.5944300009</v>
      </c>
      <c r="J62" s="9">
        <f t="shared" si="21"/>
        <v>-43372.237116714401</v>
      </c>
      <c r="K62" s="9">
        <f t="shared" si="22"/>
        <v>-61511.01988743517</v>
      </c>
      <c r="L62" s="9">
        <f t="shared" si="23"/>
        <v>-64819.22099836445</v>
      </c>
      <c r="M62" s="9">
        <f t="shared" si="24"/>
        <v>-62883.09109578807</v>
      </c>
      <c r="N62" s="9">
        <f t="shared" si="25"/>
        <v>-70247.260225079473</v>
      </c>
      <c r="O62" s="9">
        <f t="shared" si="26"/>
        <v>-65452.626998143271</v>
      </c>
      <c r="P62" s="9">
        <f t="shared" si="27"/>
        <v>-90291.027553584398</v>
      </c>
      <c r="Q62" s="196">
        <f t="shared" si="28"/>
        <v>-81232.366802974488</v>
      </c>
      <c r="R62" s="195">
        <v>-19406.301580000003</v>
      </c>
      <c r="S62" s="82">
        <v>-32009.498419999996</v>
      </c>
      <c r="T62" s="82">
        <v>-18998.594900000004</v>
      </c>
      <c r="U62" s="82">
        <v>-27510.19255</v>
      </c>
      <c r="V62" s="9">
        <v>-19206.416529999999</v>
      </c>
      <c r="W62" s="9">
        <v>-30862.765629999998</v>
      </c>
      <c r="X62" s="9">
        <v>-23073.812760000001</v>
      </c>
      <c r="Y62" s="9">
        <v>-24474.976159999998</v>
      </c>
      <c r="Z62" s="9">
        <v>-19194.782119999996</v>
      </c>
      <c r="AA62" s="9">
        <v>-17715.73963</v>
      </c>
      <c r="AB62" s="9">
        <v>-16069.128520952501</v>
      </c>
      <c r="AC62" s="9">
        <v>-14205.161770000001</v>
      </c>
      <c r="AD62" s="9">
        <v>-8430.8955500000011</v>
      </c>
      <c r="AE62" s="9">
        <v>-14751.080179999999</v>
      </c>
      <c r="AF62" s="9">
        <v>-17399.019240000001</v>
      </c>
      <c r="AG62" s="9">
        <v>-20027.192940000001</v>
      </c>
      <c r="AH62" s="9">
        <v>-8821.1597700956208</v>
      </c>
      <c r="AI62" s="9">
        <v>-14590.498975401677</v>
      </c>
      <c r="AJ62" s="9">
        <v>-18207.078236699606</v>
      </c>
      <c r="AK62" s="9">
        <v>-14651.4331986124</v>
      </c>
      <c r="AL62" s="82">
        <v>-7958.8248409211683</v>
      </c>
      <c r="AM62" s="82">
        <v>-12054.249271934785</v>
      </c>
      <c r="AN62" s="82">
        <v>-13928.83056205221</v>
      </c>
      <c r="AO62" s="82">
        <v>-17979.919159625668</v>
      </c>
      <c r="AP62" s="9">
        <v>-9868.0430287997078</v>
      </c>
      <c r="AQ62" s="9">
        <v>-9155.5882477918822</v>
      </c>
      <c r="AR62" s="9">
        <v>-13343.810005356958</v>
      </c>
      <c r="AS62" s="9">
        <v>-9776.1531480523518</v>
      </c>
      <c r="AT62" s="9">
        <v>-9950.9817241032779</v>
      </c>
      <c r="AU62" s="9">
        <v>-9811.4780816891835</v>
      </c>
      <c r="AV62" s="9">
        <v>-13673.428396376741</v>
      </c>
      <c r="AW62" s="9">
        <v>-9936.3489145452077</v>
      </c>
      <c r="AX62" s="9">
        <v>-13644.54414680127</v>
      </c>
      <c r="AY62" s="9">
        <v>-13567.935299999999</v>
      </c>
      <c r="AZ62" s="9">
        <v>-22004.33166</v>
      </c>
      <c r="BA62" s="9">
        <v>-12294.2087806339</v>
      </c>
      <c r="BB62" s="9">
        <v>-18084.421491892379</v>
      </c>
      <c r="BC62" s="9">
        <v>-13348.96683205023</v>
      </c>
      <c r="BD62" s="9">
        <v>-19342.872231282825</v>
      </c>
      <c r="BE62" s="9">
        <v>-14042.960443139016</v>
      </c>
      <c r="BF62" s="9">
        <v>-13916.454759853545</v>
      </c>
      <c r="BG62" s="9">
        <v>-15801.612022179501</v>
      </c>
      <c r="BH62" s="9">
        <v>-15996.759783653541</v>
      </c>
      <c r="BI62" s="9">
        <v>-17168.264530101482</v>
      </c>
      <c r="BJ62" s="9">
        <v>-12383.7692582289</v>
      </c>
      <c r="BK62" s="9">
        <v>-17850.24052303845</v>
      </c>
      <c r="BL62" s="9">
        <v>-20717.523368902366</v>
      </c>
      <c r="BM62" s="9">
        <v>-19295.727074909755</v>
      </c>
      <c r="BN62" s="9">
        <v>-13899.564304093337</v>
      </c>
      <c r="BO62" s="9">
        <v>-17457.768117620701</v>
      </c>
      <c r="BP62" s="9">
        <v>-17105.742580383179</v>
      </c>
      <c r="BQ62" s="9">
        <v>-16989.551996046048</v>
      </c>
      <c r="BR62" s="9">
        <v>-17647.63278564798</v>
      </c>
      <c r="BS62" s="9">
        <v>-22846.027099750438</v>
      </c>
      <c r="BT62" s="9">
        <v>-22411.932759283274</v>
      </c>
      <c r="BU62" s="9">
        <v>-27385.434908902713</v>
      </c>
      <c r="BV62" s="9">
        <v>-23438.556135159732</v>
      </c>
      <c r="BW62" s="9">
        <v>-19010.919811603126</v>
      </c>
      <c r="BX62" s="9">
        <v>-15281.120950582053</v>
      </c>
      <c r="BY62" s="9">
        <v>-23501.769905629582</v>
      </c>
      <c r="BZ62" s="9">
        <v>-14749.694399897469</v>
      </c>
      <c r="CA62" s="9">
        <v>-13888.976319281443</v>
      </c>
      <c r="CB62" s="9">
        <v>-4784.9092472114753</v>
      </c>
      <c r="CC62" s="248" t="s">
        <v>31</v>
      </c>
      <c r="CD62" s="2"/>
      <c r="CE62" s="2"/>
      <c r="CF62" s="31"/>
      <c r="CG62" s="31"/>
    </row>
    <row r="63" spans="2:85" ht="15" customHeight="1" x14ac:dyDescent="0.35">
      <c r="B63" s="244" t="s">
        <v>13</v>
      </c>
      <c r="C63" s="7">
        <f t="shared" si="29"/>
        <v>5181.3238999999994</v>
      </c>
      <c r="D63" s="7">
        <f t="shared" si="15"/>
        <v>11131.911529999999</v>
      </c>
      <c r="E63" s="7">
        <f t="shared" si="16"/>
        <v>17351.287129999997</v>
      </c>
      <c r="F63" s="7">
        <f t="shared" si="17"/>
        <v>12851.338730000001</v>
      </c>
      <c r="G63" s="7">
        <f t="shared" si="18"/>
        <v>12561.090270000001</v>
      </c>
      <c r="H63" s="7">
        <f t="shared" si="19"/>
        <v>9819.4865800000007</v>
      </c>
      <c r="I63" s="7">
        <f t="shared" si="20"/>
        <v>5011.2072200000002</v>
      </c>
      <c r="J63" s="7">
        <f t="shared" si="21"/>
        <v>4840.2459099999996</v>
      </c>
      <c r="K63" s="7">
        <f t="shared" si="22"/>
        <v>8540.5069300000014</v>
      </c>
      <c r="L63" s="7">
        <f t="shared" si="23"/>
        <v>5129.6324527444885</v>
      </c>
      <c r="M63" s="7">
        <f t="shared" si="24"/>
        <v>2262.1853892478312</v>
      </c>
      <c r="N63" s="7">
        <f t="shared" si="25"/>
        <v>3080.2042153857128</v>
      </c>
      <c r="O63" s="7">
        <f t="shared" si="26"/>
        <v>8053.9145972807582</v>
      </c>
      <c r="P63" s="7">
        <f t="shared" si="27"/>
        <v>38174.821286971346</v>
      </c>
      <c r="Q63" s="191">
        <f t="shared" si="28"/>
        <v>58477.981861190347</v>
      </c>
      <c r="R63" s="189">
        <v>907.98928999999987</v>
      </c>
      <c r="S63" s="190">
        <v>962.89368999999999</v>
      </c>
      <c r="T63" s="190">
        <v>1517.7538099999999</v>
      </c>
      <c r="U63" s="190">
        <v>1792.6871099999998</v>
      </c>
      <c r="V63" s="7">
        <v>1673.9811899999997</v>
      </c>
      <c r="W63" s="7">
        <v>2172.1677300000001</v>
      </c>
      <c r="X63" s="7">
        <v>3447.5744799999998</v>
      </c>
      <c r="Y63" s="7">
        <v>3838.18813</v>
      </c>
      <c r="Z63" s="7">
        <v>3600.9222100000002</v>
      </c>
      <c r="AA63" s="7">
        <v>4254.5998599999994</v>
      </c>
      <c r="AB63" s="7">
        <v>5102.3290299999999</v>
      </c>
      <c r="AC63" s="7">
        <v>4393.4360299999989</v>
      </c>
      <c r="AD63" s="7">
        <v>3967.1145499999998</v>
      </c>
      <c r="AE63" s="7">
        <v>3804.3992700000003</v>
      </c>
      <c r="AF63" s="7">
        <v>3539.2917500000003</v>
      </c>
      <c r="AG63" s="7">
        <v>1540.5331600000002</v>
      </c>
      <c r="AH63" s="7">
        <v>4025.1870200000003</v>
      </c>
      <c r="AI63" s="7">
        <v>1466.83638</v>
      </c>
      <c r="AJ63" s="7">
        <v>4530.1001200000001</v>
      </c>
      <c r="AK63" s="7">
        <v>2538.96675</v>
      </c>
      <c r="AL63" s="190">
        <v>2965.6448700000001</v>
      </c>
      <c r="AM63" s="190">
        <v>1069.4501299999999</v>
      </c>
      <c r="AN63" s="190">
        <v>3708.2349299999996</v>
      </c>
      <c r="AO63" s="190">
        <v>2076.1566500000004</v>
      </c>
      <c r="AP63" s="7">
        <v>1260.5267799999999</v>
      </c>
      <c r="AQ63" s="7">
        <v>1202.1288400000001</v>
      </c>
      <c r="AR63" s="7">
        <v>1252.7099900000001</v>
      </c>
      <c r="AS63" s="7">
        <v>1295.8416099999999</v>
      </c>
      <c r="AT63" s="7">
        <v>1542.2560000000001</v>
      </c>
      <c r="AU63" s="7">
        <v>1163.2341799999999</v>
      </c>
      <c r="AV63" s="7">
        <v>1047.11403</v>
      </c>
      <c r="AW63" s="7">
        <v>1087.6416999999999</v>
      </c>
      <c r="AX63" s="7">
        <v>1277.9358200000001</v>
      </c>
      <c r="AY63" s="7">
        <v>1399.41849</v>
      </c>
      <c r="AZ63" s="7">
        <v>1482.5686899999998</v>
      </c>
      <c r="BA63" s="7">
        <v>4380.5839300000007</v>
      </c>
      <c r="BB63" s="7">
        <v>1781.4473144344101</v>
      </c>
      <c r="BC63" s="7">
        <v>998.44213579429038</v>
      </c>
      <c r="BD63" s="7">
        <v>909.86995580750317</v>
      </c>
      <c r="BE63" s="7">
        <v>1439.8730467082846</v>
      </c>
      <c r="BF63" s="7">
        <v>872.58773508970512</v>
      </c>
      <c r="BG63" s="7">
        <v>560.91481257614987</v>
      </c>
      <c r="BH63" s="7">
        <v>613.63060880672697</v>
      </c>
      <c r="BI63" s="7">
        <v>215.05223277524925</v>
      </c>
      <c r="BJ63" s="7">
        <v>642.9119882846486</v>
      </c>
      <c r="BK63" s="7">
        <v>720.28114933928362</v>
      </c>
      <c r="BL63" s="7">
        <v>796.83554697920545</v>
      </c>
      <c r="BM63" s="7">
        <v>920.17553078257538</v>
      </c>
      <c r="BN63" s="7">
        <v>900.94927813121876</v>
      </c>
      <c r="BO63" s="7">
        <v>1051.5040297711657</v>
      </c>
      <c r="BP63" s="7">
        <v>1804.3774265502273</v>
      </c>
      <c r="BQ63" s="7">
        <v>4297.0838628281463</v>
      </c>
      <c r="BR63" s="7">
        <v>6625.6499672486461</v>
      </c>
      <c r="BS63" s="7">
        <v>8774.8678392644324</v>
      </c>
      <c r="BT63" s="7">
        <v>10553.380502140679</v>
      </c>
      <c r="BU63" s="7">
        <v>12220.922978317587</v>
      </c>
      <c r="BV63" s="7">
        <v>11450.534074909379</v>
      </c>
      <c r="BW63" s="7">
        <v>17917.685732719834</v>
      </c>
      <c r="BX63" s="7">
        <v>17256.850388695282</v>
      </c>
      <c r="BY63" s="7">
        <v>11852.911664865851</v>
      </c>
      <c r="BZ63" s="7">
        <v>10078.816615610061</v>
      </c>
      <c r="CA63" s="7">
        <v>14204.026151666614</v>
      </c>
      <c r="CB63" s="7">
        <v>21971.781053864132</v>
      </c>
      <c r="CC63" s="244" t="s">
        <v>12</v>
      </c>
      <c r="CD63" s="2"/>
      <c r="CE63" s="2"/>
      <c r="CF63" s="31"/>
      <c r="CG63" s="31"/>
    </row>
    <row r="64" spans="2:85" ht="15" customHeight="1" x14ac:dyDescent="0.35">
      <c r="B64" s="244" t="s">
        <v>15</v>
      </c>
      <c r="C64" s="7">
        <f t="shared" si="29"/>
        <v>103105.91135000001</v>
      </c>
      <c r="D64" s="7">
        <f t="shared" si="15"/>
        <v>108749.88261000002</v>
      </c>
      <c r="E64" s="7">
        <f t="shared" si="16"/>
        <v>84536.099170952497</v>
      </c>
      <c r="F64" s="7">
        <f t="shared" si="17"/>
        <v>73459.526639999996</v>
      </c>
      <c r="G64" s="7">
        <f t="shared" si="18"/>
        <v>68831.260450809306</v>
      </c>
      <c r="H64" s="7">
        <f t="shared" si="19"/>
        <v>61741.310414533829</v>
      </c>
      <c r="I64" s="7">
        <f t="shared" si="20"/>
        <v>47154.801650000896</v>
      </c>
      <c r="J64" s="7">
        <f t="shared" si="21"/>
        <v>48212.483026714413</v>
      </c>
      <c r="K64" s="7">
        <f t="shared" si="22"/>
        <v>70051.526817435166</v>
      </c>
      <c r="L64" s="7">
        <f t="shared" si="23"/>
        <v>69948.853451108938</v>
      </c>
      <c r="M64" s="7">
        <f t="shared" si="24"/>
        <v>65145.276485035894</v>
      </c>
      <c r="N64" s="7">
        <f t="shared" si="25"/>
        <v>73327.464440465192</v>
      </c>
      <c r="O64" s="7">
        <f t="shared" si="26"/>
        <v>73506.541595424031</v>
      </c>
      <c r="P64" s="7">
        <f t="shared" si="27"/>
        <v>128465.84884055576</v>
      </c>
      <c r="Q64" s="191">
        <f t="shared" si="28"/>
        <v>139710.34866416483</v>
      </c>
      <c r="R64" s="189">
        <v>20314.290870000001</v>
      </c>
      <c r="S64" s="190">
        <v>32972.392110000001</v>
      </c>
      <c r="T64" s="190">
        <v>20516.348710000002</v>
      </c>
      <c r="U64" s="190">
        <v>29302.879659999999</v>
      </c>
      <c r="V64" s="7">
        <v>20880.397719999997</v>
      </c>
      <c r="W64" s="7">
        <v>33034.933360000003</v>
      </c>
      <c r="X64" s="7">
        <v>26521.387240000004</v>
      </c>
      <c r="Y64" s="7">
        <v>28313.164290000001</v>
      </c>
      <c r="Z64" s="7">
        <v>22795.704329999997</v>
      </c>
      <c r="AA64" s="7">
        <v>21970.339489999998</v>
      </c>
      <c r="AB64" s="7">
        <v>21171.457550952502</v>
      </c>
      <c r="AC64" s="7">
        <v>18598.5978</v>
      </c>
      <c r="AD64" s="7">
        <v>12398.010100000001</v>
      </c>
      <c r="AE64" s="7">
        <v>18555.479449999999</v>
      </c>
      <c r="AF64" s="7">
        <v>20938.310990000002</v>
      </c>
      <c r="AG64" s="7">
        <v>21567.7261</v>
      </c>
      <c r="AH64" s="7">
        <v>12846.34679009562</v>
      </c>
      <c r="AI64" s="7">
        <v>16057.335355401678</v>
      </c>
      <c r="AJ64" s="7">
        <v>22737.178356699609</v>
      </c>
      <c r="AK64" s="7">
        <v>17190.399948612401</v>
      </c>
      <c r="AL64" s="190">
        <v>10924.469710921168</v>
      </c>
      <c r="AM64" s="190">
        <v>13123.699401934784</v>
      </c>
      <c r="AN64" s="190">
        <v>17637.06549205221</v>
      </c>
      <c r="AO64" s="190">
        <v>20056.075809625665</v>
      </c>
      <c r="AP64" s="7">
        <v>11128.569808799706</v>
      </c>
      <c r="AQ64" s="7">
        <v>10357.717087791882</v>
      </c>
      <c r="AR64" s="7">
        <v>14596.519995356959</v>
      </c>
      <c r="AS64" s="7">
        <v>11071.994758052351</v>
      </c>
      <c r="AT64" s="7">
        <v>11493.237724103277</v>
      </c>
      <c r="AU64" s="7">
        <v>10974.712261689183</v>
      </c>
      <c r="AV64" s="7">
        <v>14720.542426376742</v>
      </c>
      <c r="AW64" s="7">
        <v>11023.990614545208</v>
      </c>
      <c r="AX64" s="7">
        <v>14922.479966801271</v>
      </c>
      <c r="AY64" s="7">
        <v>14967.353789999999</v>
      </c>
      <c r="AZ64" s="7">
        <v>23486.90035</v>
      </c>
      <c r="BA64" s="7">
        <v>16674.792710633901</v>
      </c>
      <c r="BB64" s="7">
        <v>19865.868806326787</v>
      </c>
      <c r="BC64" s="7">
        <v>14347.40896784452</v>
      </c>
      <c r="BD64" s="7">
        <v>20252.742187090331</v>
      </c>
      <c r="BE64" s="7">
        <v>15482.8334898473</v>
      </c>
      <c r="BF64" s="7">
        <v>14789.042494943247</v>
      </c>
      <c r="BG64" s="7">
        <v>16362.526834755652</v>
      </c>
      <c r="BH64" s="7">
        <v>16610.390392460267</v>
      </c>
      <c r="BI64" s="7">
        <v>17383.31676287673</v>
      </c>
      <c r="BJ64" s="7">
        <v>13026.68124651355</v>
      </c>
      <c r="BK64" s="7">
        <v>18570.521672377734</v>
      </c>
      <c r="BL64" s="7">
        <v>21514.35891588157</v>
      </c>
      <c r="BM64" s="7">
        <v>20215.902605692332</v>
      </c>
      <c r="BN64" s="7">
        <v>14800.513582224556</v>
      </c>
      <c r="BO64" s="7">
        <v>18509.272147391865</v>
      </c>
      <c r="BP64" s="7">
        <v>18910.120006933405</v>
      </c>
      <c r="BQ64" s="7">
        <v>21286.635858874193</v>
      </c>
      <c r="BR64" s="7">
        <v>24273.28275289663</v>
      </c>
      <c r="BS64" s="7">
        <v>31620.894939014866</v>
      </c>
      <c r="BT64" s="7">
        <v>32965.313261423951</v>
      </c>
      <c r="BU64" s="7">
        <v>39606.3578872203</v>
      </c>
      <c r="BV64" s="7">
        <v>34889.090210069109</v>
      </c>
      <c r="BW64" s="7">
        <v>36928.605544322963</v>
      </c>
      <c r="BX64" s="7">
        <v>32537.971339277334</v>
      </c>
      <c r="BY64" s="7">
        <v>35354.681570495435</v>
      </c>
      <c r="BZ64" s="7">
        <v>24828.511015507531</v>
      </c>
      <c r="CA64" s="7">
        <v>28093.002470948057</v>
      </c>
      <c r="CB64" s="7">
        <v>26756.690301075607</v>
      </c>
      <c r="CC64" s="244" t="s">
        <v>14</v>
      </c>
      <c r="CD64" s="2"/>
      <c r="CE64" s="2"/>
      <c r="CF64" s="31"/>
      <c r="CG64" s="31"/>
    </row>
    <row r="65" spans="2:85" ht="15" customHeight="1" x14ac:dyDescent="0.4">
      <c r="B65" s="239" t="s">
        <v>165</v>
      </c>
      <c r="C65" s="80">
        <f t="shared" si="29"/>
        <v>180853.0804934192</v>
      </c>
      <c r="D65" s="80">
        <f t="shared" si="15"/>
        <v>199428.04084736927</v>
      </c>
      <c r="E65" s="80">
        <f t="shared" si="16"/>
        <v>231398.13484964092</v>
      </c>
      <c r="F65" s="80">
        <f t="shared" si="17"/>
        <v>226836.2855940047</v>
      </c>
      <c r="G65" s="80">
        <f t="shared" si="18"/>
        <v>211027.8031047385</v>
      </c>
      <c r="H65" s="80">
        <f t="shared" si="19"/>
        <v>193137.68279453553</v>
      </c>
      <c r="I65" s="80">
        <f t="shared" si="20"/>
        <v>212033.51408176427</v>
      </c>
      <c r="J65" s="80">
        <f t="shared" si="21"/>
        <v>228438.46108153008</v>
      </c>
      <c r="K65" s="80">
        <f t="shared" si="22"/>
        <v>264848.5747527791</v>
      </c>
      <c r="L65" s="80">
        <f t="shared" si="23"/>
        <v>284295.21403679159</v>
      </c>
      <c r="M65" s="80">
        <f t="shared" si="24"/>
        <v>308437.73157656193</v>
      </c>
      <c r="N65" s="80">
        <f t="shared" si="25"/>
        <v>400837.67511889926</v>
      </c>
      <c r="O65" s="80">
        <f t="shared" si="26"/>
        <v>468564.01622734586</v>
      </c>
      <c r="P65" s="80">
        <f t="shared" si="27"/>
        <v>438331.1499023732</v>
      </c>
      <c r="Q65" s="183">
        <f t="shared" si="28"/>
        <v>430986.04105733021</v>
      </c>
      <c r="R65" s="182">
        <v>37476.743182716629</v>
      </c>
      <c r="S65" s="80">
        <v>46400.680666830602</v>
      </c>
      <c r="T65" s="80">
        <v>42851.478734113974</v>
      </c>
      <c r="U65" s="80">
        <v>54124.177909758015</v>
      </c>
      <c r="V65" s="80">
        <v>42205.889319078851</v>
      </c>
      <c r="W65" s="80">
        <v>50525.076982771287</v>
      </c>
      <c r="X65" s="80">
        <v>47116.416956986723</v>
      </c>
      <c r="Y65" s="80">
        <v>59580.657588532405</v>
      </c>
      <c r="Z65" s="80">
        <v>56532.634302404374</v>
      </c>
      <c r="AA65" s="80">
        <v>54417.699757736147</v>
      </c>
      <c r="AB65" s="80">
        <v>57498.315766721309</v>
      </c>
      <c r="AC65" s="80">
        <v>62949.485022779096</v>
      </c>
      <c r="AD65" s="80">
        <v>45562.413214348169</v>
      </c>
      <c r="AE65" s="80">
        <v>63643.432673536307</v>
      </c>
      <c r="AF65" s="80">
        <v>55663.865327681495</v>
      </c>
      <c r="AG65" s="80">
        <v>61966.574378438723</v>
      </c>
      <c r="AH65" s="80">
        <v>49256.227762287272</v>
      </c>
      <c r="AI65" s="80">
        <v>55773.253363567528</v>
      </c>
      <c r="AJ65" s="80">
        <v>44819.792261319286</v>
      </c>
      <c r="AK65" s="80">
        <v>61178.529717564401</v>
      </c>
      <c r="AL65" s="80">
        <v>44277.059657298982</v>
      </c>
      <c r="AM65" s="80">
        <v>54657.141271709625</v>
      </c>
      <c r="AN65" s="80">
        <v>45057.622723793909</v>
      </c>
      <c r="AO65" s="80">
        <v>49145.859141733017</v>
      </c>
      <c r="AP65" s="80">
        <v>45091.039280093668</v>
      </c>
      <c r="AQ65" s="80">
        <v>49128.342871803281</v>
      </c>
      <c r="AR65" s="80">
        <v>55378.389360523041</v>
      </c>
      <c r="AS65" s="80">
        <v>62435.742569344278</v>
      </c>
      <c r="AT65" s="80">
        <v>51407.200045839199</v>
      </c>
      <c r="AU65" s="80">
        <v>59848.48246112412</v>
      </c>
      <c r="AV65" s="80">
        <v>52002.89791834505</v>
      </c>
      <c r="AW65" s="80">
        <v>65179.880656221692</v>
      </c>
      <c r="AX65" s="80">
        <v>55850.078213684617</v>
      </c>
      <c r="AY65" s="80">
        <v>64664.65893004684</v>
      </c>
      <c r="AZ65" s="80">
        <v>63941.664907829836</v>
      </c>
      <c r="BA65" s="80">
        <v>80392.172701217802</v>
      </c>
      <c r="BB65" s="80">
        <v>56364.068037853227</v>
      </c>
      <c r="BC65" s="80">
        <v>73509.293657244343</v>
      </c>
      <c r="BD65" s="80">
        <v>79602.095582482449</v>
      </c>
      <c r="BE65" s="80">
        <v>74819.756759211552</v>
      </c>
      <c r="BF65" s="80">
        <v>55451.967378821239</v>
      </c>
      <c r="BG65" s="80">
        <v>56390.638963386475</v>
      </c>
      <c r="BH65" s="80">
        <v>73319.827444846029</v>
      </c>
      <c r="BI65" s="80">
        <v>123275.29778950821</v>
      </c>
      <c r="BJ65" s="80">
        <v>76942.002177720526</v>
      </c>
      <c r="BK65" s="80">
        <v>111518.09902951602</v>
      </c>
      <c r="BL65" s="80">
        <v>90913.818722755634</v>
      </c>
      <c r="BM65" s="80">
        <v>121463.75518890709</v>
      </c>
      <c r="BN65" s="80">
        <v>93535.450800093662</v>
      </c>
      <c r="BO65" s="80">
        <v>124153.8706119516</v>
      </c>
      <c r="BP65" s="80">
        <v>123812.79479940672</v>
      </c>
      <c r="BQ65" s="80">
        <v>127061.90001589384</v>
      </c>
      <c r="BR65" s="80">
        <v>123344.75184889151</v>
      </c>
      <c r="BS65" s="80">
        <v>103130.83905394224</v>
      </c>
      <c r="BT65" s="80">
        <v>88060.187880195183</v>
      </c>
      <c r="BU65" s="80">
        <v>123795.37111934427</v>
      </c>
      <c r="BV65" s="80">
        <v>99261.469411865721</v>
      </c>
      <c r="BW65" s="80">
        <v>116498.61587700236</v>
      </c>
      <c r="BX65" s="80">
        <v>102478.45943221703</v>
      </c>
      <c r="BY65" s="80">
        <v>112747.49633624512</v>
      </c>
      <c r="BZ65" s="80">
        <v>94911.979451772073</v>
      </c>
      <c r="CA65" s="80">
        <v>111144.62613857926</v>
      </c>
      <c r="CB65" s="80">
        <v>98699.13344651839</v>
      </c>
      <c r="CC65" s="239" t="s">
        <v>171</v>
      </c>
      <c r="CD65" s="2"/>
      <c r="CE65" s="2"/>
      <c r="CF65" s="31"/>
      <c r="CG65" s="31"/>
    </row>
    <row r="66" spans="2:85" ht="15" customHeight="1" x14ac:dyDescent="0.4">
      <c r="B66" s="240" t="s">
        <v>13</v>
      </c>
      <c r="C66" s="7">
        <f t="shared" si="29"/>
        <v>225998.69321341923</v>
      </c>
      <c r="D66" s="7">
        <f t="shared" si="15"/>
        <v>250691.17310736928</v>
      </c>
      <c r="E66" s="7">
        <f t="shared" si="16"/>
        <v>287884.74774964096</v>
      </c>
      <c r="F66" s="7">
        <f t="shared" si="17"/>
        <v>291429.77325400466</v>
      </c>
      <c r="G66" s="7">
        <f t="shared" si="18"/>
        <v>280708.73161473847</v>
      </c>
      <c r="H66" s="7">
        <f t="shared" si="19"/>
        <v>266241.55466453556</v>
      </c>
      <c r="I66" s="7">
        <f t="shared" si="20"/>
        <v>281083.43344176427</v>
      </c>
      <c r="J66" s="7">
        <f t="shared" si="21"/>
        <v>303822.19319153007</v>
      </c>
      <c r="K66" s="7">
        <f t="shared" si="22"/>
        <v>342436.93002277915</v>
      </c>
      <c r="L66" s="7">
        <f t="shared" si="23"/>
        <v>368999.84296679159</v>
      </c>
      <c r="M66" s="7">
        <f t="shared" si="24"/>
        <v>391581.41543656198</v>
      </c>
      <c r="N66" s="7">
        <f t="shared" si="25"/>
        <v>481286.14437889925</v>
      </c>
      <c r="O66" s="7">
        <f t="shared" si="26"/>
        <v>568959.31453734578</v>
      </c>
      <c r="P66" s="7">
        <f t="shared" si="27"/>
        <v>556198.76797237317</v>
      </c>
      <c r="Q66" s="191">
        <f t="shared" si="28"/>
        <v>571761.36966733029</v>
      </c>
      <c r="R66" s="189">
        <v>47921.747582716627</v>
      </c>
      <c r="S66" s="190">
        <v>56529.191046830601</v>
      </c>
      <c r="T66" s="190">
        <v>54768.73369411398</v>
      </c>
      <c r="U66" s="190">
        <v>66779.020889758016</v>
      </c>
      <c r="V66" s="7">
        <v>53889.703359078849</v>
      </c>
      <c r="W66" s="7">
        <v>64432.653962771285</v>
      </c>
      <c r="X66" s="7">
        <v>59643.54339698673</v>
      </c>
      <c r="Y66" s="7">
        <v>72725.272388532394</v>
      </c>
      <c r="Z66" s="7">
        <v>68972.297112404383</v>
      </c>
      <c r="AA66" s="7">
        <v>68263.377007736141</v>
      </c>
      <c r="AB66" s="7">
        <v>72616.102326721317</v>
      </c>
      <c r="AC66" s="7">
        <v>78032.9713027791</v>
      </c>
      <c r="AD66" s="7">
        <v>59137.331224348163</v>
      </c>
      <c r="AE66" s="7">
        <v>79657.910663536313</v>
      </c>
      <c r="AF66" s="7">
        <v>73107.63020768149</v>
      </c>
      <c r="AG66" s="7">
        <v>79526.901158438734</v>
      </c>
      <c r="AH66" s="7">
        <v>64155.011302287276</v>
      </c>
      <c r="AI66" s="7">
        <v>72320.778943567522</v>
      </c>
      <c r="AJ66" s="7">
        <v>65440.143671319282</v>
      </c>
      <c r="AK66" s="7">
        <v>78792.797697564412</v>
      </c>
      <c r="AL66" s="190">
        <v>62282.726707298978</v>
      </c>
      <c r="AM66" s="190">
        <v>72756.494571709613</v>
      </c>
      <c r="AN66" s="190">
        <v>61845.520023793913</v>
      </c>
      <c r="AO66" s="190">
        <v>69356.813361733017</v>
      </c>
      <c r="AP66" s="7">
        <v>59582.658120093671</v>
      </c>
      <c r="AQ66" s="7">
        <v>67356.637641803274</v>
      </c>
      <c r="AR66" s="7">
        <v>73670.837040523038</v>
      </c>
      <c r="AS66" s="7">
        <v>80473.300639344277</v>
      </c>
      <c r="AT66" s="7">
        <v>66965.905225839204</v>
      </c>
      <c r="AU66" s="7">
        <v>77288.452851124122</v>
      </c>
      <c r="AV66" s="7">
        <v>72895.398058345047</v>
      </c>
      <c r="AW66" s="7">
        <v>86672.437056221694</v>
      </c>
      <c r="AX66" s="7">
        <v>71293.441363684629</v>
      </c>
      <c r="AY66" s="7">
        <v>81793.326240046837</v>
      </c>
      <c r="AZ66" s="7">
        <v>85211.453847829835</v>
      </c>
      <c r="BA66" s="7">
        <v>104138.70857121781</v>
      </c>
      <c r="BB66" s="7">
        <v>73960.280487853233</v>
      </c>
      <c r="BC66" s="7">
        <v>93177.345797244343</v>
      </c>
      <c r="BD66" s="7">
        <v>104007.23167248245</v>
      </c>
      <c r="BE66" s="7">
        <v>97854.985009211552</v>
      </c>
      <c r="BF66" s="7">
        <v>74180.498968821237</v>
      </c>
      <c r="BG66" s="7">
        <v>75580.964193386477</v>
      </c>
      <c r="BH66" s="7">
        <v>96892.762374846046</v>
      </c>
      <c r="BI66" s="7">
        <v>144927.1898995082</v>
      </c>
      <c r="BJ66" s="7">
        <v>97602.605147720533</v>
      </c>
      <c r="BK66" s="7">
        <v>129812.64247951601</v>
      </c>
      <c r="BL66" s="7">
        <v>111603.96275275564</v>
      </c>
      <c r="BM66" s="7">
        <v>142266.9339989071</v>
      </c>
      <c r="BN66" s="7">
        <v>114443.70869009367</v>
      </c>
      <c r="BO66" s="7">
        <v>147169.1858519516</v>
      </c>
      <c r="BP66" s="7">
        <v>150420.11337940671</v>
      </c>
      <c r="BQ66" s="7">
        <v>156926.30661589385</v>
      </c>
      <c r="BR66" s="7">
        <v>149828.99017889152</v>
      </c>
      <c r="BS66" s="7">
        <v>132359.96169394223</v>
      </c>
      <c r="BT66" s="7">
        <v>120196.86549019518</v>
      </c>
      <c r="BU66" s="7">
        <v>153812.95060934426</v>
      </c>
      <c r="BV66" s="7">
        <v>126210.24411186573</v>
      </c>
      <c r="BW66" s="7">
        <v>148705.13418700238</v>
      </c>
      <c r="BX66" s="7">
        <v>147188.03769221701</v>
      </c>
      <c r="BY66" s="7">
        <v>149657.95367624512</v>
      </c>
      <c r="BZ66" s="7">
        <v>128867.82219177208</v>
      </c>
      <c r="CA66" s="7">
        <v>143989.01436857926</v>
      </c>
      <c r="CB66" s="7">
        <v>143347.40901651839</v>
      </c>
      <c r="CC66" s="240" t="s">
        <v>12</v>
      </c>
      <c r="CD66" s="2"/>
      <c r="CE66" s="2"/>
      <c r="CF66" s="31"/>
      <c r="CG66" s="31"/>
    </row>
    <row r="67" spans="2:85" ht="15" customHeight="1" x14ac:dyDescent="0.4">
      <c r="B67" s="240" t="s">
        <v>15</v>
      </c>
      <c r="C67" s="7">
        <f t="shared" si="29"/>
        <v>45145.612720000005</v>
      </c>
      <c r="D67" s="7">
        <f t="shared" si="15"/>
        <v>51263.132259999998</v>
      </c>
      <c r="E67" s="7">
        <f t="shared" si="16"/>
        <v>56486.612900000007</v>
      </c>
      <c r="F67" s="7">
        <f t="shared" si="17"/>
        <v>64593.487659999999</v>
      </c>
      <c r="G67" s="7">
        <f t="shared" si="18"/>
        <v>69680.928509999998</v>
      </c>
      <c r="H67" s="7">
        <f t="shared" si="19"/>
        <v>73103.871869999988</v>
      </c>
      <c r="I67" s="7">
        <f t="shared" si="20"/>
        <v>69049.91936</v>
      </c>
      <c r="J67" s="7">
        <f t="shared" si="21"/>
        <v>75383.732109999997</v>
      </c>
      <c r="K67" s="7">
        <f t="shared" si="22"/>
        <v>77588.35527</v>
      </c>
      <c r="L67" s="7">
        <f t="shared" si="23"/>
        <v>84704.628929999992</v>
      </c>
      <c r="M67" s="7">
        <f t="shared" si="24"/>
        <v>83143.683860000005</v>
      </c>
      <c r="N67" s="7">
        <f t="shared" si="25"/>
        <v>80448.469259999998</v>
      </c>
      <c r="O67" s="7">
        <f t="shared" si="26"/>
        <v>100395.29831</v>
      </c>
      <c r="P67" s="7">
        <f t="shared" si="27"/>
        <v>117867.61807</v>
      </c>
      <c r="Q67" s="191">
        <f t="shared" si="28"/>
        <v>140775.32861</v>
      </c>
      <c r="R67" s="189">
        <v>10445.0044</v>
      </c>
      <c r="S67" s="190">
        <v>10128.510380000002</v>
      </c>
      <c r="T67" s="190">
        <v>11917.254959999998</v>
      </c>
      <c r="U67" s="190">
        <v>12654.842980000001</v>
      </c>
      <c r="V67" s="7">
        <v>11683.814039999999</v>
      </c>
      <c r="W67" s="7">
        <v>13907.576979999998</v>
      </c>
      <c r="X67" s="7">
        <v>12527.126440000002</v>
      </c>
      <c r="Y67" s="7">
        <v>13144.614800000001</v>
      </c>
      <c r="Z67" s="7">
        <v>12439.662810000002</v>
      </c>
      <c r="AA67" s="7">
        <v>13845.677250000001</v>
      </c>
      <c r="AB67" s="7">
        <v>15117.786560000002</v>
      </c>
      <c r="AC67" s="7">
        <v>15083.486280000001</v>
      </c>
      <c r="AD67" s="7">
        <v>13574.918009999998</v>
      </c>
      <c r="AE67" s="7">
        <v>16014.477989999999</v>
      </c>
      <c r="AF67" s="7">
        <v>17443.764879999999</v>
      </c>
      <c r="AG67" s="7">
        <v>17560.326779999999</v>
      </c>
      <c r="AH67" s="7">
        <v>14898.783539999999</v>
      </c>
      <c r="AI67" s="7">
        <v>16547.525579999998</v>
      </c>
      <c r="AJ67" s="7">
        <v>20620.351409999996</v>
      </c>
      <c r="AK67" s="7">
        <v>17614.267980000001</v>
      </c>
      <c r="AL67" s="190">
        <v>18005.66705</v>
      </c>
      <c r="AM67" s="190">
        <v>18099.353299999995</v>
      </c>
      <c r="AN67" s="190">
        <v>16787.897300000001</v>
      </c>
      <c r="AO67" s="190">
        <v>20210.95422</v>
      </c>
      <c r="AP67" s="7">
        <v>14491.618839999999</v>
      </c>
      <c r="AQ67" s="7">
        <v>18228.29477</v>
      </c>
      <c r="AR67" s="7">
        <v>18292.447680000001</v>
      </c>
      <c r="AS67" s="7">
        <v>18037.558069999999</v>
      </c>
      <c r="AT67" s="7">
        <v>15558.705179999999</v>
      </c>
      <c r="AU67" s="7">
        <v>17439.970389999999</v>
      </c>
      <c r="AV67" s="7">
        <v>20892.50014</v>
      </c>
      <c r="AW67" s="7">
        <v>21492.556399999998</v>
      </c>
      <c r="AX67" s="7">
        <v>15443.363150000003</v>
      </c>
      <c r="AY67" s="7">
        <v>17128.667310000001</v>
      </c>
      <c r="AZ67" s="7">
        <v>21269.788939999999</v>
      </c>
      <c r="BA67" s="7">
        <v>23746.53587</v>
      </c>
      <c r="BB67" s="7">
        <v>17596.212449999999</v>
      </c>
      <c r="BC67" s="7">
        <v>19668.052139999996</v>
      </c>
      <c r="BD67" s="7">
        <v>24405.136090000004</v>
      </c>
      <c r="BE67" s="7">
        <v>23035.22825</v>
      </c>
      <c r="BF67" s="7">
        <v>18728.531589999999</v>
      </c>
      <c r="BG67" s="7">
        <v>19190.325230000006</v>
      </c>
      <c r="BH67" s="7">
        <v>23572.934929999999</v>
      </c>
      <c r="BI67" s="7">
        <v>21651.892109999997</v>
      </c>
      <c r="BJ67" s="7">
        <v>20660.60297</v>
      </c>
      <c r="BK67" s="7">
        <v>18294.543450000001</v>
      </c>
      <c r="BL67" s="7">
        <v>20690.144029999999</v>
      </c>
      <c r="BM67" s="7">
        <v>20803.178809999998</v>
      </c>
      <c r="BN67" s="7">
        <v>20908.257890000001</v>
      </c>
      <c r="BO67" s="7">
        <v>23015.31524</v>
      </c>
      <c r="BP67" s="7">
        <v>26607.318579999999</v>
      </c>
      <c r="BQ67" s="7">
        <v>29864.406600000002</v>
      </c>
      <c r="BR67" s="7">
        <v>26484.23833</v>
      </c>
      <c r="BS67" s="7">
        <v>29229.122640000001</v>
      </c>
      <c r="BT67" s="7">
        <v>32136.677609999999</v>
      </c>
      <c r="BU67" s="7">
        <v>30017.57949</v>
      </c>
      <c r="BV67" s="7">
        <v>26948.774699999998</v>
      </c>
      <c r="BW67" s="7">
        <v>32206.518310000003</v>
      </c>
      <c r="BX67" s="7">
        <v>44709.578259999995</v>
      </c>
      <c r="BY67" s="7">
        <v>36910.457340000001</v>
      </c>
      <c r="BZ67" s="7">
        <v>33955.842739999993</v>
      </c>
      <c r="CA67" s="7">
        <v>32844.388229999997</v>
      </c>
      <c r="CB67" s="7">
        <v>44648.275569999991</v>
      </c>
      <c r="CC67" s="240" t="s">
        <v>14</v>
      </c>
      <c r="CD67" s="2"/>
      <c r="CE67" s="2"/>
      <c r="CF67" s="31"/>
      <c r="CG67" s="31"/>
    </row>
    <row r="68" spans="2:85" ht="15" customHeight="1" x14ac:dyDescent="0.4">
      <c r="B68" s="273" t="s">
        <v>34</v>
      </c>
      <c r="C68" s="81">
        <f t="shared" si="29"/>
        <v>16409.687270000002</v>
      </c>
      <c r="D68" s="81">
        <f t="shared" si="15"/>
        <v>5799.7621299999992</v>
      </c>
      <c r="E68" s="81">
        <f t="shared" si="16"/>
        <v>17786.286990000001</v>
      </c>
      <c r="F68" s="81">
        <f t="shared" si="17"/>
        <v>22022.41041</v>
      </c>
      <c r="G68" s="81">
        <f t="shared" si="18"/>
        <v>23963.674510000001</v>
      </c>
      <c r="H68" s="81">
        <f t="shared" si="19"/>
        <v>3881.1155099999978</v>
      </c>
      <c r="I68" s="81">
        <f t="shared" si="20"/>
        <v>24374.01541</v>
      </c>
      <c r="J68" s="81">
        <f t="shared" si="21"/>
        <v>20835.386649999993</v>
      </c>
      <c r="K68" s="81">
        <f t="shared" si="22"/>
        <v>33165.828750000001</v>
      </c>
      <c r="L68" s="81">
        <f t="shared" si="23"/>
        <v>48654.249120000008</v>
      </c>
      <c r="M68" s="81">
        <f t="shared" si="24"/>
        <v>50758.01107</v>
      </c>
      <c r="N68" s="81">
        <f t="shared" si="25"/>
        <v>66033.015310000003</v>
      </c>
      <c r="O68" s="81">
        <f t="shared" si="26"/>
        <v>41820.021520000002</v>
      </c>
      <c r="P68" s="81">
        <f t="shared" si="27"/>
        <v>59119.949030000003</v>
      </c>
      <c r="Q68" s="188">
        <f t="shared" si="28"/>
        <v>34340.752289999997</v>
      </c>
      <c r="R68" s="187">
        <v>2119.3767299999995</v>
      </c>
      <c r="S68" s="81">
        <v>4647.3733700000003</v>
      </c>
      <c r="T68" s="81">
        <v>5961.2129200000018</v>
      </c>
      <c r="U68" s="81">
        <v>3681.7242500000002</v>
      </c>
      <c r="V68" s="81">
        <v>1310.02872</v>
      </c>
      <c r="W68" s="81">
        <v>377.52066999999994</v>
      </c>
      <c r="X68" s="81">
        <v>644.0416299999996</v>
      </c>
      <c r="Y68" s="81">
        <v>3468.1711100000002</v>
      </c>
      <c r="Z68" s="81">
        <v>3374.7196600000002</v>
      </c>
      <c r="AA68" s="81">
        <v>2662.0947199999996</v>
      </c>
      <c r="AB68" s="81">
        <v>2857.8842</v>
      </c>
      <c r="AC68" s="81">
        <v>8891.5884100000003</v>
      </c>
      <c r="AD68" s="81">
        <v>2829.38364</v>
      </c>
      <c r="AE68" s="81">
        <v>9049.813110000001</v>
      </c>
      <c r="AF68" s="81">
        <v>3236.2891799999998</v>
      </c>
      <c r="AG68" s="81">
        <v>6906.9244800000006</v>
      </c>
      <c r="AH68" s="81">
        <v>4364.4878200000003</v>
      </c>
      <c r="AI68" s="81">
        <v>7771.6214600000003</v>
      </c>
      <c r="AJ68" s="81">
        <v>153.9524700000002</v>
      </c>
      <c r="AK68" s="81">
        <v>11673.61276</v>
      </c>
      <c r="AL68" s="81">
        <v>-1693.0229500000012</v>
      </c>
      <c r="AM68" s="81">
        <v>3336.8748299999988</v>
      </c>
      <c r="AN68" s="81">
        <v>962.75674000000026</v>
      </c>
      <c r="AO68" s="81">
        <v>1274.5068899999997</v>
      </c>
      <c r="AP68" s="81">
        <v>2237.4639399999996</v>
      </c>
      <c r="AQ68" s="81">
        <v>2222.9456799999998</v>
      </c>
      <c r="AR68" s="81">
        <v>4398.4813300000005</v>
      </c>
      <c r="AS68" s="81">
        <v>15515.124459999999</v>
      </c>
      <c r="AT68" s="81">
        <v>6464.42076</v>
      </c>
      <c r="AU68" s="81">
        <v>2201.0639699999997</v>
      </c>
      <c r="AV68" s="81">
        <v>2008.5824200000004</v>
      </c>
      <c r="AW68" s="81">
        <v>10161.319499999994</v>
      </c>
      <c r="AX68" s="81">
        <v>8960.4639900000002</v>
      </c>
      <c r="AY68" s="81">
        <v>3801.3634899999993</v>
      </c>
      <c r="AZ68" s="81">
        <v>3405.14626</v>
      </c>
      <c r="BA68" s="81">
        <v>16998.855010000003</v>
      </c>
      <c r="BB68" s="81">
        <v>3899.6789100000005</v>
      </c>
      <c r="BC68" s="81">
        <v>11383.49152</v>
      </c>
      <c r="BD68" s="81">
        <v>18159.425380000004</v>
      </c>
      <c r="BE68" s="81">
        <v>15211.653309999998</v>
      </c>
      <c r="BF68" s="81">
        <v>2963.2000699999994</v>
      </c>
      <c r="BG68" s="81">
        <v>8723.4288699999997</v>
      </c>
      <c r="BH68" s="81">
        <v>2230.8158799999987</v>
      </c>
      <c r="BI68" s="81">
        <v>36840.566250000003</v>
      </c>
      <c r="BJ68" s="81">
        <v>4562.9736000000003</v>
      </c>
      <c r="BK68" s="81">
        <v>18825.215649999998</v>
      </c>
      <c r="BL68" s="81">
        <v>7342.5670600000003</v>
      </c>
      <c r="BM68" s="81">
        <v>35302.258999999998</v>
      </c>
      <c r="BN68" s="81">
        <v>4272.7339499999998</v>
      </c>
      <c r="BO68" s="81">
        <v>11783.195659999999</v>
      </c>
      <c r="BP68" s="81">
        <v>4566.4949100000003</v>
      </c>
      <c r="BQ68" s="81">
        <v>21197.597000000002</v>
      </c>
      <c r="BR68" s="81">
        <v>31586.579500000003</v>
      </c>
      <c r="BS68" s="81">
        <v>-823.63231999999937</v>
      </c>
      <c r="BT68" s="81">
        <v>1076.5055499999989</v>
      </c>
      <c r="BU68" s="81">
        <v>27280.496300000003</v>
      </c>
      <c r="BV68" s="81">
        <v>13443.221949999999</v>
      </c>
      <c r="BW68" s="81">
        <v>8501.008609999999</v>
      </c>
      <c r="BX68" s="81">
        <v>-1349.6608599999995</v>
      </c>
      <c r="BY68" s="81">
        <v>13746.18259</v>
      </c>
      <c r="BZ68" s="81">
        <v>-814.47729999999888</v>
      </c>
      <c r="CA68" s="81">
        <v>4853.2852500000008</v>
      </c>
      <c r="CB68" s="81">
        <v>6820.1076899999998</v>
      </c>
      <c r="CC68" s="241" t="s">
        <v>33</v>
      </c>
      <c r="CD68" s="2"/>
      <c r="CE68" s="2"/>
      <c r="CF68" s="31"/>
      <c r="CG68" s="31"/>
    </row>
    <row r="69" spans="2:85" ht="15" customHeight="1" x14ac:dyDescent="0.35">
      <c r="B69" s="249" t="s">
        <v>13</v>
      </c>
      <c r="C69" s="7">
        <f t="shared" si="29"/>
        <v>23855.408170000002</v>
      </c>
      <c r="D69" s="7">
        <f t="shared" si="15"/>
        <v>14007.125919999999</v>
      </c>
      <c r="E69" s="7">
        <f t="shared" si="16"/>
        <v>23791.915789999999</v>
      </c>
      <c r="F69" s="7">
        <f t="shared" si="17"/>
        <v>28863.463520000001</v>
      </c>
      <c r="G69" s="7">
        <f t="shared" si="18"/>
        <v>32774.57344</v>
      </c>
      <c r="H69" s="7">
        <f t="shared" si="19"/>
        <v>17688.130269999998</v>
      </c>
      <c r="I69" s="7">
        <f t="shared" si="20"/>
        <v>34945.190659999993</v>
      </c>
      <c r="J69" s="7">
        <f t="shared" si="21"/>
        <v>33170.10321999999</v>
      </c>
      <c r="K69" s="7">
        <f t="shared" si="22"/>
        <v>46340.954469999997</v>
      </c>
      <c r="L69" s="7">
        <f t="shared" si="23"/>
        <v>60055.755619999996</v>
      </c>
      <c r="M69" s="7">
        <f t="shared" si="24"/>
        <v>63482.98547</v>
      </c>
      <c r="N69" s="7">
        <f t="shared" si="25"/>
        <v>77129.645140000008</v>
      </c>
      <c r="O69" s="7">
        <f t="shared" si="26"/>
        <v>57770.866829999999</v>
      </c>
      <c r="P69" s="7">
        <f t="shared" si="27"/>
        <v>81214.419169999994</v>
      </c>
      <c r="Q69" s="191">
        <f t="shared" si="28"/>
        <v>62413.462339999998</v>
      </c>
      <c r="R69" s="189">
        <v>3932.8312299999993</v>
      </c>
      <c r="S69" s="190">
        <v>6227.4832700000006</v>
      </c>
      <c r="T69" s="190">
        <v>7219.2158200000013</v>
      </c>
      <c r="U69" s="190">
        <v>6475.8778499999999</v>
      </c>
      <c r="V69" s="7">
        <v>3198.0764199999999</v>
      </c>
      <c r="W69" s="7">
        <v>2585.61175</v>
      </c>
      <c r="X69" s="7">
        <v>2601.5886799999998</v>
      </c>
      <c r="Y69" s="7">
        <v>5621.8490700000002</v>
      </c>
      <c r="Z69" s="7">
        <v>4712.4148700000005</v>
      </c>
      <c r="AA69" s="7">
        <v>4261.9463800000003</v>
      </c>
      <c r="AB69" s="7">
        <v>4528.3329899999999</v>
      </c>
      <c r="AC69" s="7">
        <v>10289.22155</v>
      </c>
      <c r="AD69" s="7">
        <v>4431.9129999999996</v>
      </c>
      <c r="AE69" s="7">
        <v>10762.238620000002</v>
      </c>
      <c r="AF69" s="7">
        <v>4857.6350899999998</v>
      </c>
      <c r="AG69" s="7">
        <v>8811.6768100000008</v>
      </c>
      <c r="AH69" s="7">
        <v>6132.03557</v>
      </c>
      <c r="AI69" s="7">
        <v>9537.9544100000003</v>
      </c>
      <c r="AJ69" s="7">
        <v>3354.8553700000002</v>
      </c>
      <c r="AK69" s="7">
        <v>13749.728090000001</v>
      </c>
      <c r="AL69" s="190">
        <v>2737.74683</v>
      </c>
      <c r="AM69" s="190">
        <v>6431.9198399999987</v>
      </c>
      <c r="AN69" s="190">
        <v>3784.7087499999998</v>
      </c>
      <c r="AO69" s="190">
        <v>4733.7548499999994</v>
      </c>
      <c r="AP69" s="7">
        <v>4609.9004699999996</v>
      </c>
      <c r="AQ69" s="7">
        <v>5633.11121</v>
      </c>
      <c r="AR69" s="7">
        <v>7135.3610799999997</v>
      </c>
      <c r="AS69" s="7">
        <v>17566.817899999998</v>
      </c>
      <c r="AT69" s="7">
        <v>8501.2732899999992</v>
      </c>
      <c r="AU69" s="7">
        <v>4549.9359199999999</v>
      </c>
      <c r="AV69" s="7">
        <v>4778.6405600000007</v>
      </c>
      <c r="AW69" s="7">
        <v>15340.253449999993</v>
      </c>
      <c r="AX69" s="7">
        <v>10216.274460000001</v>
      </c>
      <c r="AY69" s="7">
        <v>6278.6937199999993</v>
      </c>
      <c r="AZ69" s="7">
        <v>7516.5655900000002</v>
      </c>
      <c r="BA69" s="7">
        <v>22329.420700000002</v>
      </c>
      <c r="BB69" s="7">
        <v>6247.3424400000004</v>
      </c>
      <c r="BC69" s="7">
        <v>14031.129649999999</v>
      </c>
      <c r="BD69" s="7">
        <v>22580.730920000002</v>
      </c>
      <c r="BE69" s="7">
        <v>17196.552609999999</v>
      </c>
      <c r="BF69" s="7">
        <v>6176.8777499999987</v>
      </c>
      <c r="BG69" s="7">
        <v>10220.391809999999</v>
      </c>
      <c r="BH69" s="7">
        <v>6287.8333499999999</v>
      </c>
      <c r="BI69" s="7">
        <v>40797.882560000005</v>
      </c>
      <c r="BJ69" s="7">
        <v>8918.1822300000003</v>
      </c>
      <c r="BK69" s="7">
        <v>20520.142219999998</v>
      </c>
      <c r="BL69" s="7">
        <v>9316.049140000001</v>
      </c>
      <c r="BM69" s="7">
        <v>38375.271549999998</v>
      </c>
      <c r="BN69" s="7">
        <v>7034.9471299999996</v>
      </c>
      <c r="BO69" s="7">
        <v>14709.056719999999</v>
      </c>
      <c r="BP69" s="7">
        <v>9257.7103999999999</v>
      </c>
      <c r="BQ69" s="7">
        <v>26769.152579999998</v>
      </c>
      <c r="BR69" s="7">
        <v>35516.025379999999</v>
      </c>
      <c r="BS69" s="7">
        <v>6109.5397800000001</v>
      </c>
      <c r="BT69" s="7">
        <v>6860.7097199999989</v>
      </c>
      <c r="BU69" s="7">
        <v>32728.14429</v>
      </c>
      <c r="BV69" s="7">
        <v>15925.986070000001</v>
      </c>
      <c r="BW69" s="7">
        <v>13104.6703</v>
      </c>
      <c r="BX69" s="7">
        <v>13130.268559999999</v>
      </c>
      <c r="BY69" s="7">
        <v>20252.537410000001</v>
      </c>
      <c r="BZ69" s="7">
        <v>8085.2076699999998</v>
      </c>
      <c r="CA69" s="7">
        <v>9210.2127700000019</v>
      </c>
      <c r="CB69" s="7">
        <v>17049.15438</v>
      </c>
      <c r="CC69" s="249" t="s">
        <v>12</v>
      </c>
      <c r="CD69" s="2"/>
      <c r="CE69" s="2"/>
      <c r="CF69" s="31"/>
      <c r="CG69" s="31"/>
    </row>
    <row r="70" spans="2:85" ht="15" customHeight="1" x14ac:dyDescent="0.35">
      <c r="B70" s="249" t="s">
        <v>15</v>
      </c>
      <c r="C70" s="7">
        <f t="shared" si="29"/>
        <v>7445.7209000000003</v>
      </c>
      <c r="D70" s="7">
        <f t="shared" ref="D70:D101" si="30">+V70+W70+X70+Y70</f>
        <v>8207.3637899999994</v>
      </c>
      <c r="E70" s="7">
        <f t="shared" ref="E70:E101" si="31">+Z70+AA70+AB70+AC70</f>
        <v>6005.6287999999995</v>
      </c>
      <c r="F70" s="7">
        <f t="shared" ref="F70:F101" si="32">+AD70+AE70+AF70+AG70</f>
        <v>6841.0531100000007</v>
      </c>
      <c r="G70" s="7">
        <f t="shared" ref="G70:G101" si="33">+AH70+AI70+AJ70+AK70</f>
        <v>8810.8989299999994</v>
      </c>
      <c r="H70" s="7">
        <f t="shared" ref="H70:H101" si="34">+AL70+AM70+AN70+AO70</f>
        <v>13807.014760000002</v>
      </c>
      <c r="I70" s="7">
        <f t="shared" ref="I70:I101" si="35">+AP70+AQ70+AR70+AS70</f>
        <v>10571.17525</v>
      </c>
      <c r="J70" s="7">
        <f t="shared" ref="J70:J101" si="36">+AT70+AU70+AV70+AW70</f>
        <v>12334.716570000001</v>
      </c>
      <c r="K70" s="7">
        <f t="shared" ref="K70:K101" si="37">+BA70+AZ70+AY70+AX70</f>
        <v>13175.12572</v>
      </c>
      <c r="L70" s="7">
        <f t="shared" ref="L70:L101" si="38">BB70+BC70+BD70+BE70</f>
        <v>11401.5065</v>
      </c>
      <c r="M70" s="7">
        <f t="shared" ref="M70:M101" si="39">BF70+BG70+BH70+BI70</f>
        <v>12724.974400000001</v>
      </c>
      <c r="N70" s="7">
        <f t="shared" ref="N70:N101" si="40">BJ70+BK70+BL70+BM70</f>
        <v>11096.62983</v>
      </c>
      <c r="O70" s="7">
        <f t="shared" ref="O70:O101" si="41">BN70+BO70+BP70+BQ70</f>
        <v>15950.845310000001</v>
      </c>
      <c r="P70" s="7">
        <f t="shared" ref="P70:P101" si="42">+BR70+BS70+BT70+BU70</f>
        <v>22094.470139999998</v>
      </c>
      <c r="Q70" s="191">
        <f t="shared" ref="Q70:Q101" si="43">+BV70+BW70+BX70+BY70</f>
        <v>28072.710050000002</v>
      </c>
      <c r="R70" s="189">
        <v>1813.4545000000001</v>
      </c>
      <c r="S70" s="190">
        <v>1580.1099000000002</v>
      </c>
      <c r="T70" s="190">
        <v>1258.0029</v>
      </c>
      <c r="U70" s="190">
        <v>2794.1535999999996</v>
      </c>
      <c r="V70" s="7">
        <v>1888.0476999999998</v>
      </c>
      <c r="W70" s="7">
        <v>2208.0910800000001</v>
      </c>
      <c r="X70" s="7">
        <v>1957.5470500000001</v>
      </c>
      <c r="Y70" s="7">
        <v>2153.67796</v>
      </c>
      <c r="Z70" s="7">
        <v>1337.6952099999999</v>
      </c>
      <c r="AA70" s="7">
        <v>1599.8516599999998</v>
      </c>
      <c r="AB70" s="7">
        <v>1670.4487900000001</v>
      </c>
      <c r="AC70" s="7">
        <v>1397.6331400000001</v>
      </c>
      <c r="AD70" s="7">
        <v>1602.5293599999998</v>
      </c>
      <c r="AE70" s="7">
        <v>1712.4255100000003</v>
      </c>
      <c r="AF70" s="7">
        <v>1621.3459100000002</v>
      </c>
      <c r="AG70" s="7">
        <v>1904.75233</v>
      </c>
      <c r="AH70" s="7">
        <v>1767.54775</v>
      </c>
      <c r="AI70" s="7">
        <v>1766.33295</v>
      </c>
      <c r="AJ70" s="7">
        <v>3200.9029</v>
      </c>
      <c r="AK70" s="7">
        <v>2076.1153300000001</v>
      </c>
      <c r="AL70" s="190">
        <v>4430.7697800000014</v>
      </c>
      <c r="AM70" s="190">
        <v>3095.0450100000003</v>
      </c>
      <c r="AN70" s="190">
        <v>2821.95201</v>
      </c>
      <c r="AO70" s="190">
        <v>3459.2479600000001</v>
      </c>
      <c r="AP70" s="7">
        <v>2372.4365300000004</v>
      </c>
      <c r="AQ70" s="7">
        <v>3410.1655300000002</v>
      </c>
      <c r="AR70" s="7">
        <v>2736.8797500000001</v>
      </c>
      <c r="AS70" s="7">
        <v>2051.69344</v>
      </c>
      <c r="AT70" s="7">
        <v>2036.8525299999999</v>
      </c>
      <c r="AU70" s="7">
        <v>2348.8719500000002</v>
      </c>
      <c r="AV70" s="7">
        <v>2770.0581400000001</v>
      </c>
      <c r="AW70" s="7">
        <v>5178.9339499999996</v>
      </c>
      <c r="AX70" s="7">
        <v>1255.8104700000001</v>
      </c>
      <c r="AY70" s="7">
        <v>2477.3302300000005</v>
      </c>
      <c r="AZ70" s="7">
        <v>4111.4193299999997</v>
      </c>
      <c r="BA70" s="7">
        <v>5330.5656900000004</v>
      </c>
      <c r="BB70" s="7">
        <v>2347.6635299999998</v>
      </c>
      <c r="BC70" s="7">
        <v>2647.6381299999998</v>
      </c>
      <c r="BD70" s="7">
        <v>4421.3055400000012</v>
      </c>
      <c r="BE70" s="7">
        <v>1984.8992999999998</v>
      </c>
      <c r="BF70" s="7">
        <v>3213.6776799999998</v>
      </c>
      <c r="BG70" s="7">
        <v>1496.9629399999999</v>
      </c>
      <c r="BH70" s="7">
        <v>4057.0174700000007</v>
      </c>
      <c r="BI70" s="7">
        <v>3957.3163099999997</v>
      </c>
      <c r="BJ70" s="7">
        <v>4355.2086300000001</v>
      </c>
      <c r="BK70" s="7">
        <v>1694.9265699999999</v>
      </c>
      <c r="BL70" s="7">
        <v>1973.48208</v>
      </c>
      <c r="BM70" s="7">
        <v>3073.0125500000004</v>
      </c>
      <c r="BN70" s="7">
        <v>2762.2131799999997</v>
      </c>
      <c r="BO70" s="7">
        <v>2925.8610599999997</v>
      </c>
      <c r="BP70" s="7">
        <v>4691.2154900000005</v>
      </c>
      <c r="BQ70" s="7">
        <v>5571.5555800000002</v>
      </c>
      <c r="BR70" s="7">
        <v>3929.4458799999998</v>
      </c>
      <c r="BS70" s="7">
        <v>6933.1720999999998</v>
      </c>
      <c r="BT70" s="7">
        <v>5784.20417</v>
      </c>
      <c r="BU70" s="7">
        <v>5447.6479899999995</v>
      </c>
      <c r="BV70" s="7">
        <v>2482.7641200000003</v>
      </c>
      <c r="BW70" s="7">
        <v>4603.6616899999999</v>
      </c>
      <c r="BX70" s="7">
        <v>14479.929419999999</v>
      </c>
      <c r="BY70" s="7">
        <v>6506.3548200000005</v>
      </c>
      <c r="BZ70" s="7">
        <v>8899.6849699999984</v>
      </c>
      <c r="CA70" s="7">
        <v>4356.9275200000002</v>
      </c>
      <c r="CB70" s="7">
        <v>10229.046689999999</v>
      </c>
      <c r="CC70" s="249" t="s">
        <v>14</v>
      </c>
      <c r="CD70" s="2"/>
      <c r="CE70" s="2"/>
      <c r="CF70" s="31"/>
      <c r="CG70" s="31"/>
    </row>
    <row r="71" spans="2:85" ht="33" customHeight="1" x14ac:dyDescent="0.4">
      <c r="B71" s="273" t="s">
        <v>316</v>
      </c>
      <c r="C71" s="81">
        <f t="shared" si="29"/>
        <v>164443.3932234192</v>
      </c>
      <c r="D71" s="81">
        <f t="shared" si="30"/>
        <v>193628.27871736925</v>
      </c>
      <c r="E71" s="81">
        <f t="shared" si="31"/>
        <v>213611.84785964093</v>
      </c>
      <c r="F71" s="81">
        <f t="shared" si="32"/>
        <v>204813.87518400466</v>
      </c>
      <c r="G71" s="81">
        <f t="shared" si="33"/>
        <v>187064.12859473849</v>
      </c>
      <c r="H71" s="81">
        <f t="shared" si="34"/>
        <v>189256.5672845355</v>
      </c>
      <c r="I71" s="81">
        <f t="shared" si="35"/>
        <v>187659.49867176428</v>
      </c>
      <c r="J71" s="81">
        <f t="shared" si="36"/>
        <v>207603.07443153005</v>
      </c>
      <c r="K71" s="81">
        <f t="shared" si="37"/>
        <v>231682.74600277908</v>
      </c>
      <c r="L71" s="81">
        <f t="shared" si="38"/>
        <v>235640.96491679153</v>
      </c>
      <c r="M71" s="81">
        <f t="shared" si="39"/>
        <v>257679.72050656198</v>
      </c>
      <c r="N71" s="81">
        <f t="shared" si="40"/>
        <v>334804.65980889928</v>
      </c>
      <c r="O71" s="81">
        <f t="shared" si="41"/>
        <v>426743.99470734579</v>
      </c>
      <c r="P71" s="81">
        <f t="shared" si="42"/>
        <v>379211.20087237319</v>
      </c>
      <c r="Q71" s="188">
        <f t="shared" si="43"/>
        <v>396645.28876733023</v>
      </c>
      <c r="R71" s="187">
        <v>35357.366452716633</v>
      </c>
      <c r="S71" s="81">
        <v>41753.307296830593</v>
      </c>
      <c r="T71" s="81">
        <v>36890.265814113976</v>
      </c>
      <c r="U71" s="81">
        <v>50442.453659758008</v>
      </c>
      <c r="V71" s="81">
        <v>40895.860599078849</v>
      </c>
      <c r="W71" s="81">
        <v>50147.556312771281</v>
      </c>
      <c r="X71" s="81">
        <v>46472.37532698673</v>
      </c>
      <c r="Y71" s="81">
        <v>56112.486478532388</v>
      </c>
      <c r="Z71" s="81">
        <v>53157.914642404372</v>
      </c>
      <c r="AA71" s="81">
        <v>51755.605037736146</v>
      </c>
      <c r="AB71" s="81">
        <v>54640.431566721316</v>
      </c>
      <c r="AC71" s="81">
        <v>54057.896612779099</v>
      </c>
      <c r="AD71" s="81">
        <v>42733.029574348169</v>
      </c>
      <c r="AE71" s="81">
        <v>54593.619563536304</v>
      </c>
      <c r="AF71" s="81">
        <v>52427.576147681488</v>
      </c>
      <c r="AG71" s="81">
        <v>55059.649898438722</v>
      </c>
      <c r="AH71" s="81">
        <v>44891.739942287277</v>
      </c>
      <c r="AI71" s="81">
        <v>48001.631903567526</v>
      </c>
      <c r="AJ71" s="81">
        <v>44665.839791319289</v>
      </c>
      <c r="AK71" s="81">
        <v>49504.916957564405</v>
      </c>
      <c r="AL71" s="81">
        <v>45970.082607298988</v>
      </c>
      <c r="AM71" s="81">
        <v>51320.266441709617</v>
      </c>
      <c r="AN71" s="81">
        <v>44094.865983793905</v>
      </c>
      <c r="AO71" s="81">
        <v>47871.35225173302</v>
      </c>
      <c r="AP71" s="81">
        <v>42853.575340093674</v>
      </c>
      <c r="AQ71" s="81">
        <v>46905.397191803277</v>
      </c>
      <c r="AR71" s="81">
        <v>50979.908030523038</v>
      </c>
      <c r="AS71" s="81">
        <v>46920.618109344265</v>
      </c>
      <c r="AT71" s="81">
        <v>44942.779285839199</v>
      </c>
      <c r="AU71" s="81">
        <v>57647.418491124125</v>
      </c>
      <c r="AV71" s="81">
        <v>49994.315498345044</v>
      </c>
      <c r="AW71" s="81">
        <v>55018.561156221702</v>
      </c>
      <c r="AX71" s="81">
        <v>46889.614223684628</v>
      </c>
      <c r="AY71" s="81">
        <v>60863.295440046844</v>
      </c>
      <c r="AZ71" s="81">
        <v>60536.518647829827</v>
      </c>
      <c r="BA71" s="81">
        <v>63393.317691217802</v>
      </c>
      <c r="BB71" s="81">
        <v>52464.389127853232</v>
      </c>
      <c r="BC71" s="81">
        <v>62125.802137244333</v>
      </c>
      <c r="BD71" s="81">
        <v>61442.670202482441</v>
      </c>
      <c r="BE71" s="81">
        <v>59608.10344921155</v>
      </c>
      <c r="BF71" s="81">
        <v>52488.767308821247</v>
      </c>
      <c r="BG71" s="81">
        <v>47667.210093386486</v>
      </c>
      <c r="BH71" s="81">
        <v>71089.011564846034</v>
      </c>
      <c r="BI71" s="81">
        <v>86434.731539508211</v>
      </c>
      <c r="BJ71" s="81">
        <v>72379.028577720528</v>
      </c>
      <c r="BK71" s="81">
        <v>92692.883379516017</v>
      </c>
      <c r="BL71" s="81">
        <v>83571.251662755632</v>
      </c>
      <c r="BM71" s="81">
        <v>86161.496188907113</v>
      </c>
      <c r="BN71" s="81">
        <v>89262.716850093668</v>
      </c>
      <c r="BO71" s="81">
        <v>112370.67495195159</v>
      </c>
      <c r="BP71" s="81">
        <v>119246.29988940671</v>
      </c>
      <c r="BQ71" s="81">
        <v>105864.30301589386</v>
      </c>
      <c r="BR71" s="81">
        <v>91758.172348891501</v>
      </c>
      <c r="BS71" s="81">
        <v>103954.47137394223</v>
      </c>
      <c r="BT71" s="81">
        <v>86983.682330195195</v>
      </c>
      <c r="BU71" s="81">
        <v>96514.874819344273</v>
      </c>
      <c r="BV71" s="81">
        <v>85818.247461865743</v>
      </c>
      <c r="BW71" s="81">
        <v>107997.60726700234</v>
      </c>
      <c r="BX71" s="81">
        <v>103828.12029221702</v>
      </c>
      <c r="BY71" s="81">
        <v>99001.313746245127</v>
      </c>
      <c r="BZ71" s="81">
        <v>95726.456751772072</v>
      </c>
      <c r="CA71" s="81">
        <v>106291.34088857925</v>
      </c>
      <c r="CB71" s="81">
        <v>91879.025756518386</v>
      </c>
      <c r="CC71" s="241" t="s">
        <v>35</v>
      </c>
      <c r="CD71" s="2"/>
      <c r="CE71" s="2"/>
      <c r="CF71" s="31"/>
      <c r="CG71" s="31"/>
    </row>
    <row r="72" spans="2:85" ht="15" customHeight="1" x14ac:dyDescent="0.35">
      <c r="B72" s="249" t="s">
        <v>13</v>
      </c>
      <c r="C72" s="7">
        <f t="shared" si="29"/>
        <v>202143.28504341922</v>
      </c>
      <c r="D72" s="7">
        <f t="shared" si="30"/>
        <v>236684.04718736926</v>
      </c>
      <c r="E72" s="7">
        <f t="shared" si="31"/>
        <v>264092.8319596409</v>
      </c>
      <c r="F72" s="7">
        <f t="shared" si="32"/>
        <v>262566.30973400467</v>
      </c>
      <c r="G72" s="7">
        <f t="shared" si="33"/>
        <v>247934.15817473852</v>
      </c>
      <c r="H72" s="7">
        <f t="shared" si="34"/>
        <v>248553.42439453554</v>
      </c>
      <c r="I72" s="7">
        <f t="shared" si="35"/>
        <v>246138.24278176427</v>
      </c>
      <c r="J72" s="7">
        <f t="shared" si="36"/>
        <v>270652.08997153008</v>
      </c>
      <c r="K72" s="7">
        <f t="shared" si="37"/>
        <v>296095.9755527791</v>
      </c>
      <c r="L72" s="7">
        <f t="shared" si="38"/>
        <v>308944.08734679158</v>
      </c>
      <c r="M72" s="7">
        <f t="shared" si="39"/>
        <v>328098.42996656196</v>
      </c>
      <c r="N72" s="7">
        <f t="shared" si="40"/>
        <v>404156.49923889927</v>
      </c>
      <c r="O72" s="7">
        <f t="shared" si="41"/>
        <v>511188.44770734583</v>
      </c>
      <c r="P72" s="7">
        <f t="shared" si="42"/>
        <v>474984.34880237316</v>
      </c>
      <c r="Q72" s="191">
        <f t="shared" si="43"/>
        <v>509347.90732733026</v>
      </c>
      <c r="R72" s="189">
        <v>43988.916352716631</v>
      </c>
      <c r="S72" s="190">
        <v>50301.707776830597</v>
      </c>
      <c r="T72" s="190">
        <v>47549.517874113975</v>
      </c>
      <c r="U72" s="190">
        <v>60303.143039758012</v>
      </c>
      <c r="V72" s="7">
        <v>50691.626939078844</v>
      </c>
      <c r="W72" s="7">
        <v>61847.042212771281</v>
      </c>
      <c r="X72" s="7">
        <v>57041.954716986729</v>
      </c>
      <c r="Y72" s="7">
        <v>67103.423318532397</v>
      </c>
      <c r="Z72" s="7">
        <v>64259.882242404368</v>
      </c>
      <c r="AA72" s="7">
        <v>64001.430627736147</v>
      </c>
      <c r="AB72" s="7">
        <v>68087.769336721321</v>
      </c>
      <c r="AC72" s="7">
        <v>67743.749752779098</v>
      </c>
      <c r="AD72" s="7">
        <v>54705.418224348163</v>
      </c>
      <c r="AE72" s="7">
        <v>68895.67204353631</v>
      </c>
      <c r="AF72" s="7">
        <v>68249.995117681494</v>
      </c>
      <c r="AG72" s="7">
        <v>70715.224348438729</v>
      </c>
      <c r="AH72" s="7">
        <v>58022.975732287276</v>
      </c>
      <c r="AI72" s="7">
        <v>62782.824533567524</v>
      </c>
      <c r="AJ72" s="7">
        <v>62085.288301319284</v>
      </c>
      <c r="AK72" s="7">
        <v>65043.069607564408</v>
      </c>
      <c r="AL72" s="190">
        <v>59544.979877298982</v>
      </c>
      <c r="AM72" s="190">
        <v>66324.57473170961</v>
      </c>
      <c r="AN72" s="190">
        <v>58060.811273793908</v>
      </c>
      <c r="AO72" s="190">
        <v>64623.058511733027</v>
      </c>
      <c r="AP72" s="7">
        <v>54972.757650093678</v>
      </c>
      <c r="AQ72" s="7">
        <v>61723.526431803279</v>
      </c>
      <c r="AR72" s="7">
        <v>66535.475960523036</v>
      </c>
      <c r="AS72" s="7">
        <v>62906.482739344268</v>
      </c>
      <c r="AT72" s="7">
        <v>58464.631935839199</v>
      </c>
      <c r="AU72" s="7">
        <v>72738.516931124119</v>
      </c>
      <c r="AV72" s="7">
        <v>68116.757498345047</v>
      </c>
      <c r="AW72" s="7">
        <v>71332.183606221704</v>
      </c>
      <c r="AX72" s="7">
        <v>61077.166903684629</v>
      </c>
      <c r="AY72" s="7">
        <v>75514.632520046842</v>
      </c>
      <c r="AZ72" s="7">
        <v>77694.888257829836</v>
      </c>
      <c r="BA72" s="7">
        <v>81809.287871217806</v>
      </c>
      <c r="BB72" s="7">
        <v>67712.938047853226</v>
      </c>
      <c r="BC72" s="7">
        <v>79146.21614724434</v>
      </c>
      <c r="BD72" s="7">
        <v>81426.500752482447</v>
      </c>
      <c r="BE72" s="7">
        <v>80658.432399211553</v>
      </c>
      <c r="BF72" s="7">
        <v>68003.621218821238</v>
      </c>
      <c r="BG72" s="7">
        <v>65360.572383386483</v>
      </c>
      <c r="BH72" s="7">
        <v>90604.929024846046</v>
      </c>
      <c r="BI72" s="7">
        <v>104129.3073395082</v>
      </c>
      <c r="BJ72" s="7">
        <v>88684.422917720527</v>
      </c>
      <c r="BK72" s="7">
        <v>109292.50025951602</v>
      </c>
      <c r="BL72" s="7">
        <v>102287.91361275564</v>
      </c>
      <c r="BM72" s="7">
        <v>103891.66244890711</v>
      </c>
      <c r="BN72" s="7">
        <v>107408.76156009367</v>
      </c>
      <c r="BO72" s="7">
        <v>132460.1291319516</v>
      </c>
      <c r="BP72" s="7">
        <v>141162.4029794067</v>
      </c>
      <c r="BQ72" s="7">
        <v>130157.15403589385</v>
      </c>
      <c r="BR72" s="7">
        <v>114312.96479889149</v>
      </c>
      <c r="BS72" s="7">
        <v>126250.42191394223</v>
      </c>
      <c r="BT72" s="7">
        <v>113336.15577019518</v>
      </c>
      <c r="BU72" s="7">
        <v>121084.80631934426</v>
      </c>
      <c r="BV72" s="7">
        <v>110284.25804186573</v>
      </c>
      <c r="BW72" s="7">
        <v>135600.46388700235</v>
      </c>
      <c r="BX72" s="7">
        <v>134057.76913221701</v>
      </c>
      <c r="BY72" s="7">
        <v>129405.41626624513</v>
      </c>
      <c r="BZ72" s="7">
        <v>120782.61452177208</v>
      </c>
      <c r="CA72" s="7">
        <v>134778.80159857924</v>
      </c>
      <c r="CB72" s="7">
        <v>126298.25463651838</v>
      </c>
      <c r="CC72" s="249" t="s">
        <v>12</v>
      </c>
      <c r="CD72" s="2"/>
      <c r="CE72" s="2"/>
      <c r="CF72" s="31"/>
      <c r="CG72" s="31"/>
    </row>
    <row r="73" spans="2:85" ht="15" customHeight="1" x14ac:dyDescent="0.35">
      <c r="B73" s="249" t="s">
        <v>15</v>
      </c>
      <c r="C73" s="7">
        <f t="shared" si="29"/>
        <v>37699.891820000004</v>
      </c>
      <c r="D73" s="7">
        <f t="shared" si="30"/>
        <v>43055.768470000003</v>
      </c>
      <c r="E73" s="7">
        <f t="shared" si="31"/>
        <v>50480.984100000009</v>
      </c>
      <c r="F73" s="7">
        <f t="shared" si="32"/>
        <v>57752.434549999998</v>
      </c>
      <c r="G73" s="7">
        <f t="shared" si="33"/>
        <v>60870.029580000002</v>
      </c>
      <c r="H73" s="7">
        <f t="shared" si="34"/>
        <v>59296.857109999997</v>
      </c>
      <c r="I73" s="7">
        <f t="shared" si="35"/>
        <v>58478.74411</v>
      </c>
      <c r="J73" s="7">
        <f t="shared" si="36"/>
        <v>63049.015539999993</v>
      </c>
      <c r="K73" s="7">
        <f t="shared" si="37"/>
        <v>64413.229549999996</v>
      </c>
      <c r="L73" s="7">
        <f t="shared" si="38"/>
        <v>73303.122430000003</v>
      </c>
      <c r="M73" s="7">
        <f t="shared" si="39"/>
        <v>70418.709460000013</v>
      </c>
      <c r="N73" s="7">
        <f t="shared" si="40"/>
        <v>69351.839429999993</v>
      </c>
      <c r="O73" s="7">
        <f t="shared" si="41"/>
        <v>84444.453000000009</v>
      </c>
      <c r="P73" s="7">
        <f t="shared" si="42"/>
        <v>95773.147930000006</v>
      </c>
      <c r="Q73" s="191">
        <f t="shared" si="43"/>
        <v>112702.61856</v>
      </c>
      <c r="R73" s="189">
        <v>8631.5499</v>
      </c>
      <c r="S73" s="190">
        <v>8548.4004800000002</v>
      </c>
      <c r="T73" s="190">
        <v>10659.252059999999</v>
      </c>
      <c r="U73" s="190">
        <v>9860.6893800000016</v>
      </c>
      <c r="V73" s="7">
        <v>9795.7663400000001</v>
      </c>
      <c r="W73" s="7">
        <v>11699.485899999998</v>
      </c>
      <c r="X73" s="7">
        <v>10569.579390000001</v>
      </c>
      <c r="Y73" s="7">
        <v>10990.93684</v>
      </c>
      <c r="Z73" s="7">
        <v>11101.967600000002</v>
      </c>
      <c r="AA73" s="7">
        <v>12245.82559</v>
      </c>
      <c r="AB73" s="7">
        <v>13447.337770000002</v>
      </c>
      <c r="AC73" s="7">
        <v>13685.853140000001</v>
      </c>
      <c r="AD73" s="7">
        <v>11972.388649999999</v>
      </c>
      <c r="AE73" s="7">
        <v>14302.05248</v>
      </c>
      <c r="AF73" s="7">
        <v>15822.418969999999</v>
      </c>
      <c r="AG73" s="7">
        <v>15655.57445</v>
      </c>
      <c r="AH73" s="7">
        <v>13131.235789999999</v>
      </c>
      <c r="AI73" s="7">
        <v>14781.19263</v>
      </c>
      <c r="AJ73" s="7">
        <v>17419.448509999998</v>
      </c>
      <c r="AK73" s="7">
        <v>15538.15265</v>
      </c>
      <c r="AL73" s="190">
        <v>13574.897269999999</v>
      </c>
      <c r="AM73" s="190">
        <v>15004.308289999999</v>
      </c>
      <c r="AN73" s="190">
        <v>13965.94529</v>
      </c>
      <c r="AO73" s="190">
        <v>16751.706260000003</v>
      </c>
      <c r="AP73" s="7">
        <v>12119.182309999998</v>
      </c>
      <c r="AQ73" s="7">
        <v>14818.12924</v>
      </c>
      <c r="AR73" s="7">
        <v>15555.567929999999</v>
      </c>
      <c r="AS73" s="7">
        <v>15985.86463</v>
      </c>
      <c r="AT73" s="7">
        <v>13521.852650000001</v>
      </c>
      <c r="AU73" s="7">
        <v>15091.098439999998</v>
      </c>
      <c r="AV73" s="7">
        <v>18122.441999999999</v>
      </c>
      <c r="AW73" s="7">
        <v>16313.622449999999</v>
      </c>
      <c r="AX73" s="7">
        <v>14187.552680000001</v>
      </c>
      <c r="AY73" s="7">
        <v>14651.337080000001</v>
      </c>
      <c r="AZ73" s="7">
        <v>17158.369609999998</v>
      </c>
      <c r="BA73" s="7">
        <v>18415.97018</v>
      </c>
      <c r="BB73" s="7">
        <v>15248.548919999999</v>
      </c>
      <c r="BC73" s="7">
        <v>17020.414009999997</v>
      </c>
      <c r="BD73" s="7">
        <v>19983.830550000006</v>
      </c>
      <c r="BE73" s="7">
        <v>21050.328949999999</v>
      </c>
      <c r="BF73" s="7">
        <v>15514.85391</v>
      </c>
      <c r="BG73" s="7">
        <v>17693.362290000005</v>
      </c>
      <c r="BH73" s="7">
        <v>19515.917460000001</v>
      </c>
      <c r="BI73" s="7">
        <v>17694.575799999999</v>
      </c>
      <c r="BJ73" s="7">
        <v>16305.394340000001</v>
      </c>
      <c r="BK73" s="7">
        <v>16599.616879999998</v>
      </c>
      <c r="BL73" s="7">
        <v>18716.661950000002</v>
      </c>
      <c r="BM73" s="7">
        <v>17730.166259999998</v>
      </c>
      <c r="BN73" s="7">
        <v>18146.044710000002</v>
      </c>
      <c r="BO73" s="7">
        <v>20089.454180000001</v>
      </c>
      <c r="BP73" s="7">
        <v>21916.103090000001</v>
      </c>
      <c r="BQ73" s="7">
        <v>24292.851019999998</v>
      </c>
      <c r="BR73" s="7">
        <v>22554.792450000004</v>
      </c>
      <c r="BS73" s="7">
        <v>22295.950539999998</v>
      </c>
      <c r="BT73" s="7">
        <v>26352.473440000002</v>
      </c>
      <c r="BU73" s="7">
        <v>24569.931499999999</v>
      </c>
      <c r="BV73" s="7">
        <v>24466.010579999998</v>
      </c>
      <c r="BW73" s="7">
        <v>27602.856620000002</v>
      </c>
      <c r="BX73" s="7">
        <v>30229.648840000002</v>
      </c>
      <c r="BY73" s="7">
        <v>30404.10252</v>
      </c>
      <c r="BZ73" s="7">
        <v>25056.157769999998</v>
      </c>
      <c r="CA73" s="7">
        <v>28487.460709999999</v>
      </c>
      <c r="CB73" s="7">
        <v>34419.228879999995</v>
      </c>
      <c r="CC73" s="249" t="s">
        <v>14</v>
      </c>
      <c r="CD73" s="2"/>
      <c r="CE73" s="2"/>
      <c r="CF73" s="31"/>
      <c r="CG73" s="31"/>
    </row>
    <row r="74" spans="2:85" ht="15" customHeight="1" x14ac:dyDescent="0.4">
      <c r="B74" s="274" t="s">
        <v>37</v>
      </c>
      <c r="C74" s="81">
        <f t="shared" si="29"/>
        <v>138862.33232341922</v>
      </c>
      <c r="D74" s="81">
        <f t="shared" si="30"/>
        <v>166564.29153736925</v>
      </c>
      <c r="E74" s="81">
        <f t="shared" si="31"/>
        <v>180312.3230696409</v>
      </c>
      <c r="F74" s="81">
        <f t="shared" si="32"/>
        <v>176900.7380840047</v>
      </c>
      <c r="G74" s="81">
        <f t="shared" si="33"/>
        <v>160917.7525647385</v>
      </c>
      <c r="H74" s="81">
        <f t="shared" si="34"/>
        <v>160741.91964453555</v>
      </c>
      <c r="I74" s="81">
        <f t="shared" si="35"/>
        <v>156226.90651176427</v>
      </c>
      <c r="J74" s="81">
        <f t="shared" si="36"/>
        <v>165948.33520153008</v>
      </c>
      <c r="K74" s="81">
        <f t="shared" si="37"/>
        <v>188282.64647277916</v>
      </c>
      <c r="L74" s="81">
        <f t="shared" si="38"/>
        <v>195997.16163679157</v>
      </c>
      <c r="M74" s="81">
        <f t="shared" si="39"/>
        <v>221826.99512656196</v>
      </c>
      <c r="N74" s="81">
        <f t="shared" si="40"/>
        <v>299899.42254889931</v>
      </c>
      <c r="O74" s="81">
        <f t="shared" si="41"/>
        <v>386176.72000734584</v>
      </c>
      <c r="P74" s="81">
        <f t="shared" si="42"/>
        <v>332471.55901237321</v>
      </c>
      <c r="Q74" s="188">
        <f t="shared" si="43"/>
        <v>344743.34300733026</v>
      </c>
      <c r="R74" s="187">
        <v>30153.170892716633</v>
      </c>
      <c r="S74" s="81">
        <v>35844.906496830605</v>
      </c>
      <c r="T74" s="81">
        <v>32453.493884113974</v>
      </c>
      <c r="U74" s="81">
        <v>40410.76104975801</v>
      </c>
      <c r="V74" s="81">
        <v>35112.44363907884</v>
      </c>
      <c r="W74" s="81">
        <v>43952.780972771281</v>
      </c>
      <c r="X74" s="81">
        <v>39799.440776986732</v>
      </c>
      <c r="Y74" s="81">
        <v>47699.626148532399</v>
      </c>
      <c r="Z74" s="81">
        <v>43632.91674240437</v>
      </c>
      <c r="AA74" s="81">
        <v>44886.615047736137</v>
      </c>
      <c r="AB74" s="81">
        <v>45215.922206721312</v>
      </c>
      <c r="AC74" s="81">
        <v>46576.869072779089</v>
      </c>
      <c r="AD74" s="81">
        <v>35327.365314348172</v>
      </c>
      <c r="AE74" s="81">
        <v>48139.521743536308</v>
      </c>
      <c r="AF74" s="81">
        <v>46157.074447681487</v>
      </c>
      <c r="AG74" s="81">
        <v>47276.77657843873</v>
      </c>
      <c r="AH74" s="81">
        <v>38180.691732287283</v>
      </c>
      <c r="AI74" s="81">
        <v>41718.454343567537</v>
      </c>
      <c r="AJ74" s="81">
        <v>38494.276251319287</v>
      </c>
      <c r="AK74" s="81">
        <v>42524.330237564398</v>
      </c>
      <c r="AL74" s="81">
        <v>38763.66258729899</v>
      </c>
      <c r="AM74" s="81">
        <v>44333.691441709612</v>
      </c>
      <c r="AN74" s="81">
        <v>36353.652253793894</v>
      </c>
      <c r="AO74" s="81">
        <v>41290.913361733044</v>
      </c>
      <c r="AP74" s="81">
        <v>35172.592150093675</v>
      </c>
      <c r="AQ74" s="81">
        <v>41058.418071803273</v>
      </c>
      <c r="AR74" s="81">
        <v>40705.986080523035</v>
      </c>
      <c r="AS74" s="81">
        <v>39289.910209344278</v>
      </c>
      <c r="AT74" s="81">
        <v>36116.367865839209</v>
      </c>
      <c r="AU74" s="81">
        <v>44574.998131124114</v>
      </c>
      <c r="AV74" s="81">
        <v>41908.365738345055</v>
      </c>
      <c r="AW74" s="81">
        <v>43348.603466221699</v>
      </c>
      <c r="AX74" s="81">
        <v>37668.163593684629</v>
      </c>
      <c r="AY74" s="81">
        <v>52045.435880046854</v>
      </c>
      <c r="AZ74" s="81">
        <v>48936.82432782984</v>
      </c>
      <c r="BA74" s="81">
        <v>49632.222671217809</v>
      </c>
      <c r="BB74" s="81">
        <v>41669.849447853238</v>
      </c>
      <c r="BC74" s="81">
        <v>49690.453657244332</v>
      </c>
      <c r="BD74" s="81">
        <v>53275.132812482443</v>
      </c>
      <c r="BE74" s="81">
        <v>51361.725719211565</v>
      </c>
      <c r="BF74" s="81">
        <v>45836.138298821243</v>
      </c>
      <c r="BG74" s="81">
        <v>38950.321883386481</v>
      </c>
      <c r="BH74" s="81">
        <v>62474.529404846056</v>
      </c>
      <c r="BI74" s="81">
        <v>74566.005539508202</v>
      </c>
      <c r="BJ74" s="81">
        <v>64695.766557720541</v>
      </c>
      <c r="BK74" s="81">
        <v>83902.119729516009</v>
      </c>
      <c r="BL74" s="81">
        <v>75190.933222755644</v>
      </c>
      <c r="BM74" s="81">
        <v>76110.60303890708</v>
      </c>
      <c r="BN74" s="81">
        <v>79899.064830093688</v>
      </c>
      <c r="BO74" s="81">
        <v>102344.58839195158</v>
      </c>
      <c r="BP74" s="81">
        <v>109312.3640394067</v>
      </c>
      <c r="BQ74" s="81">
        <v>94620.702745893868</v>
      </c>
      <c r="BR74" s="81">
        <v>79755.937528891503</v>
      </c>
      <c r="BS74" s="81">
        <v>92183.452913942223</v>
      </c>
      <c r="BT74" s="81">
        <v>79140.829160195193</v>
      </c>
      <c r="BU74" s="81">
        <v>81391.339409344277</v>
      </c>
      <c r="BV74" s="81">
        <v>73947.483391865739</v>
      </c>
      <c r="BW74" s="81">
        <v>95593.013047002343</v>
      </c>
      <c r="BX74" s="81">
        <v>92395.818402217032</v>
      </c>
      <c r="BY74" s="81">
        <v>82807.028166245145</v>
      </c>
      <c r="BZ74" s="81">
        <v>81665.481901772087</v>
      </c>
      <c r="CA74" s="81">
        <v>94991.045418579291</v>
      </c>
      <c r="CB74" s="81">
        <v>82726.494426518402</v>
      </c>
      <c r="CC74" s="243" t="s">
        <v>36</v>
      </c>
      <c r="CD74" s="2"/>
      <c r="CE74" s="2"/>
      <c r="CF74" s="31"/>
      <c r="CG74" s="31"/>
    </row>
    <row r="75" spans="2:85" ht="15" customHeight="1" x14ac:dyDescent="0.35">
      <c r="B75" s="246" t="s">
        <v>13</v>
      </c>
      <c r="C75" s="7">
        <f t="shared" si="29"/>
        <v>154868.55252341923</v>
      </c>
      <c r="D75" s="7">
        <f t="shared" si="30"/>
        <v>186591.42623736928</v>
      </c>
      <c r="E75" s="7">
        <f t="shared" si="31"/>
        <v>208191.52725964092</v>
      </c>
      <c r="F75" s="7">
        <f t="shared" si="32"/>
        <v>212554.99034400468</v>
      </c>
      <c r="G75" s="7">
        <f t="shared" si="33"/>
        <v>198246.9957147385</v>
      </c>
      <c r="H75" s="7">
        <f t="shared" si="34"/>
        <v>193574.18359453554</v>
      </c>
      <c r="I75" s="7">
        <f t="shared" si="35"/>
        <v>188551.41094176425</v>
      </c>
      <c r="J75" s="7">
        <f t="shared" si="36"/>
        <v>202665.53796153009</v>
      </c>
      <c r="K75" s="7">
        <f t="shared" si="37"/>
        <v>228121.0139427791</v>
      </c>
      <c r="L75" s="7">
        <f t="shared" si="38"/>
        <v>239375.81117679158</v>
      </c>
      <c r="M75" s="7">
        <f t="shared" si="39"/>
        <v>262305.72036656196</v>
      </c>
      <c r="N75" s="7">
        <f t="shared" si="40"/>
        <v>338486.58605889929</v>
      </c>
      <c r="O75" s="7">
        <f t="shared" si="41"/>
        <v>435707.6627673459</v>
      </c>
      <c r="P75" s="7">
        <f t="shared" si="42"/>
        <v>389896.66828237317</v>
      </c>
      <c r="Q75" s="191">
        <f t="shared" si="43"/>
        <v>411262.79556733032</v>
      </c>
      <c r="R75" s="189">
        <v>33327.916402716633</v>
      </c>
      <c r="S75" s="190">
        <v>39569.391256830604</v>
      </c>
      <c r="T75" s="190">
        <v>37295.782354113973</v>
      </c>
      <c r="U75" s="190">
        <v>44675.462509758014</v>
      </c>
      <c r="V75" s="7">
        <v>39170.76230907884</v>
      </c>
      <c r="W75" s="7">
        <v>49570.806682771283</v>
      </c>
      <c r="X75" s="7">
        <v>44813.539056986738</v>
      </c>
      <c r="Y75" s="7">
        <v>53036.318188532394</v>
      </c>
      <c r="Z75" s="7">
        <v>49428.379162404373</v>
      </c>
      <c r="AA75" s="7">
        <v>51614.674747736142</v>
      </c>
      <c r="AB75" s="7">
        <v>52821.108246721313</v>
      </c>
      <c r="AC75" s="7">
        <v>54327.365102779091</v>
      </c>
      <c r="AD75" s="7">
        <v>42462.669934348167</v>
      </c>
      <c r="AE75" s="7">
        <v>56764.774083536315</v>
      </c>
      <c r="AF75" s="7">
        <v>55906.875897681486</v>
      </c>
      <c r="AG75" s="7">
        <v>57420.670428438723</v>
      </c>
      <c r="AH75" s="7">
        <v>46084.713782287276</v>
      </c>
      <c r="AI75" s="7">
        <v>50932.84086356753</v>
      </c>
      <c r="AJ75" s="7">
        <v>49136.170251319287</v>
      </c>
      <c r="AK75" s="7">
        <v>52093.2708175644</v>
      </c>
      <c r="AL75" s="190">
        <v>47247.043557298988</v>
      </c>
      <c r="AM75" s="190">
        <v>53016.835011709612</v>
      </c>
      <c r="AN75" s="190">
        <v>43366.069533793896</v>
      </c>
      <c r="AO75" s="190">
        <v>49944.235491733045</v>
      </c>
      <c r="AP75" s="7">
        <v>41765.513540093678</v>
      </c>
      <c r="AQ75" s="7">
        <v>48844.373771803272</v>
      </c>
      <c r="AR75" s="7">
        <v>49533.585430523039</v>
      </c>
      <c r="AS75" s="7">
        <v>48407.93819934428</v>
      </c>
      <c r="AT75" s="7">
        <v>44239.1899258392</v>
      </c>
      <c r="AU75" s="7">
        <v>53330.797761124115</v>
      </c>
      <c r="AV75" s="7">
        <v>52160.906378345055</v>
      </c>
      <c r="AW75" s="7">
        <v>52934.6438962217</v>
      </c>
      <c r="AX75" s="7">
        <v>46051.101733684627</v>
      </c>
      <c r="AY75" s="7">
        <v>60539.251500046848</v>
      </c>
      <c r="AZ75" s="7">
        <v>60049.746197829831</v>
      </c>
      <c r="BA75" s="7">
        <v>61480.914511217801</v>
      </c>
      <c r="BB75" s="7">
        <v>50386.48601785324</v>
      </c>
      <c r="BC75" s="7">
        <v>60198.247057244327</v>
      </c>
      <c r="BD75" s="7">
        <v>64302.724182482452</v>
      </c>
      <c r="BE75" s="7">
        <v>64488.353919211564</v>
      </c>
      <c r="BF75" s="7">
        <v>54001.43737882124</v>
      </c>
      <c r="BG75" s="7">
        <v>48995.353503386483</v>
      </c>
      <c r="BH75" s="7">
        <v>74043.254424846047</v>
      </c>
      <c r="BI75" s="7">
        <v>85265.675059508198</v>
      </c>
      <c r="BJ75" s="7">
        <v>73697.065027720542</v>
      </c>
      <c r="BK75" s="7">
        <v>92899.413319516025</v>
      </c>
      <c r="BL75" s="7">
        <v>85668.435542755629</v>
      </c>
      <c r="BM75" s="7">
        <v>86221.672168907069</v>
      </c>
      <c r="BN75" s="7">
        <v>90346.735420093682</v>
      </c>
      <c r="BO75" s="7">
        <v>114195.79750195157</v>
      </c>
      <c r="BP75" s="7">
        <v>122309.2539494067</v>
      </c>
      <c r="BQ75" s="7">
        <v>108855.87589589387</v>
      </c>
      <c r="BR75" s="7">
        <v>93010.154338891502</v>
      </c>
      <c r="BS75" s="7">
        <v>106000.70981394223</v>
      </c>
      <c r="BT75" s="7">
        <v>94900.562770195189</v>
      </c>
      <c r="BU75" s="7">
        <v>95985.241359344276</v>
      </c>
      <c r="BV75" s="7">
        <v>88573.687981865747</v>
      </c>
      <c r="BW75" s="7">
        <v>109885.48407700234</v>
      </c>
      <c r="BX75" s="7">
        <v>110590.03136221704</v>
      </c>
      <c r="BY75" s="7">
        <v>102213.59214624515</v>
      </c>
      <c r="BZ75" s="7">
        <v>97503.656241772085</v>
      </c>
      <c r="CA75" s="7">
        <v>112080.2166185793</v>
      </c>
      <c r="CB75" s="7">
        <v>104183.59790651839</v>
      </c>
      <c r="CC75" s="246" t="s">
        <v>12</v>
      </c>
      <c r="CD75" s="2"/>
      <c r="CE75" s="2"/>
      <c r="CF75" s="31"/>
      <c r="CG75" s="31"/>
    </row>
    <row r="76" spans="2:85" ht="15" customHeight="1" x14ac:dyDescent="0.35">
      <c r="B76" s="246" t="s">
        <v>15</v>
      </c>
      <c r="C76" s="7">
        <f t="shared" si="29"/>
        <v>16006.2202</v>
      </c>
      <c r="D76" s="7">
        <f t="shared" si="30"/>
        <v>20027.134699999999</v>
      </c>
      <c r="E76" s="7">
        <f t="shared" si="31"/>
        <v>27879.204190000004</v>
      </c>
      <c r="F76" s="7">
        <f t="shared" si="32"/>
        <v>35654.252259999994</v>
      </c>
      <c r="G76" s="7">
        <f t="shared" si="33"/>
        <v>37329.243150000002</v>
      </c>
      <c r="H76" s="7">
        <f t="shared" si="34"/>
        <v>32832.26395</v>
      </c>
      <c r="I76" s="7">
        <f t="shared" si="35"/>
        <v>32324.504430000001</v>
      </c>
      <c r="J76" s="7">
        <f t="shared" si="36"/>
        <v>36717.202759999993</v>
      </c>
      <c r="K76" s="7">
        <f t="shared" si="37"/>
        <v>39838.367469999983</v>
      </c>
      <c r="L76" s="7">
        <f t="shared" si="38"/>
        <v>43378.649539999999</v>
      </c>
      <c r="M76" s="7">
        <f t="shared" si="39"/>
        <v>40478.72524</v>
      </c>
      <c r="N76" s="7">
        <f t="shared" si="40"/>
        <v>38587.163510000006</v>
      </c>
      <c r="O76" s="7">
        <f t="shared" si="41"/>
        <v>49530.942759999998</v>
      </c>
      <c r="P76" s="7">
        <f t="shared" si="42"/>
        <v>57425.109270000001</v>
      </c>
      <c r="Q76" s="191">
        <f t="shared" si="43"/>
        <v>66519.452560000005</v>
      </c>
      <c r="R76" s="189">
        <v>3174.7455099999997</v>
      </c>
      <c r="S76" s="190">
        <v>3724.4847600000003</v>
      </c>
      <c r="T76" s="190">
        <v>4842.2884699999995</v>
      </c>
      <c r="U76" s="190">
        <v>4264.7014600000011</v>
      </c>
      <c r="V76" s="7">
        <v>4058.3186699999997</v>
      </c>
      <c r="W76" s="7">
        <v>5618.025709999999</v>
      </c>
      <c r="X76" s="7">
        <v>5014.0982800000002</v>
      </c>
      <c r="Y76" s="7">
        <v>5336.6920400000008</v>
      </c>
      <c r="Z76" s="7">
        <v>5795.4624199999989</v>
      </c>
      <c r="AA76" s="7">
        <v>6728.0597000000007</v>
      </c>
      <c r="AB76" s="7">
        <v>7605.1860400000014</v>
      </c>
      <c r="AC76" s="7">
        <v>7750.4960300000002</v>
      </c>
      <c r="AD76" s="7">
        <v>7135.304619999999</v>
      </c>
      <c r="AE76" s="7">
        <v>8625.2523399999991</v>
      </c>
      <c r="AF76" s="7">
        <v>9749.801449999999</v>
      </c>
      <c r="AG76" s="7">
        <v>10143.893849999999</v>
      </c>
      <c r="AH76" s="7">
        <v>7904.0220499999987</v>
      </c>
      <c r="AI76" s="7">
        <v>9214.38652</v>
      </c>
      <c r="AJ76" s="7">
        <v>10641.893999999998</v>
      </c>
      <c r="AK76" s="7">
        <v>9568.9405800000004</v>
      </c>
      <c r="AL76" s="190">
        <v>8483.3809699999983</v>
      </c>
      <c r="AM76" s="190">
        <v>8683.1435699999984</v>
      </c>
      <c r="AN76" s="190">
        <v>7012.4172800000006</v>
      </c>
      <c r="AO76" s="190">
        <v>8653.3221300000023</v>
      </c>
      <c r="AP76" s="7">
        <v>6592.9213899999995</v>
      </c>
      <c r="AQ76" s="7">
        <v>7785.9556999999995</v>
      </c>
      <c r="AR76" s="7">
        <v>8827.5993500000004</v>
      </c>
      <c r="AS76" s="7">
        <v>9118.0279900000005</v>
      </c>
      <c r="AT76" s="7">
        <v>8122.8220599999968</v>
      </c>
      <c r="AU76" s="7">
        <v>8755.7996299999959</v>
      </c>
      <c r="AV76" s="7">
        <v>10252.540640000001</v>
      </c>
      <c r="AW76" s="7">
        <v>9586.0404299999991</v>
      </c>
      <c r="AX76" s="7">
        <v>8382.9381399999966</v>
      </c>
      <c r="AY76" s="7">
        <v>8493.8156199999976</v>
      </c>
      <c r="AZ76" s="7">
        <v>11112.921869999993</v>
      </c>
      <c r="BA76" s="7">
        <v>11848.691839999994</v>
      </c>
      <c r="BB76" s="7">
        <v>8716.6365699999969</v>
      </c>
      <c r="BC76" s="7">
        <v>10507.793399999999</v>
      </c>
      <c r="BD76" s="7">
        <v>11027.591370000002</v>
      </c>
      <c r="BE76" s="7">
        <v>13126.628199999999</v>
      </c>
      <c r="BF76" s="7">
        <v>8165.2990799999998</v>
      </c>
      <c r="BG76" s="7">
        <v>10045.031620000002</v>
      </c>
      <c r="BH76" s="7">
        <v>11568.72502</v>
      </c>
      <c r="BI76" s="7">
        <v>10699.669519999999</v>
      </c>
      <c r="BJ76" s="7">
        <v>9001.2984700000015</v>
      </c>
      <c r="BK76" s="7">
        <v>8997.2935899999993</v>
      </c>
      <c r="BL76" s="7">
        <v>10477.50232</v>
      </c>
      <c r="BM76" s="7">
        <v>10111.069130000002</v>
      </c>
      <c r="BN76" s="7">
        <v>10447.67059</v>
      </c>
      <c r="BO76" s="7">
        <v>11851.20911</v>
      </c>
      <c r="BP76" s="7">
        <v>12996.88991</v>
      </c>
      <c r="BQ76" s="7">
        <v>14235.173150000001</v>
      </c>
      <c r="BR76" s="7">
        <v>13254.21681</v>
      </c>
      <c r="BS76" s="7">
        <v>13817.256899999998</v>
      </c>
      <c r="BT76" s="7">
        <v>15759.733610000001</v>
      </c>
      <c r="BU76" s="7">
        <v>14593.901949999999</v>
      </c>
      <c r="BV76" s="7">
        <v>14626.204589999999</v>
      </c>
      <c r="BW76" s="7">
        <v>14292.471030000001</v>
      </c>
      <c r="BX76" s="7">
        <v>18194.212960000001</v>
      </c>
      <c r="BY76" s="7">
        <v>19406.563979999999</v>
      </c>
      <c r="BZ76" s="7">
        <v>15838.17434</v>
      </c>
      <c r="CA76" s="7">
        <v>17089.171200000001</v>
      </c>
      <c r="CB76" s="7">
        <v>21457.103480000002</v>
      </c>
      <c r="CC76" s="246" t="s">
        <v>14</v>
      </c>
      <c r="CD76" s="2"/>
      <c r="CE76" s="2"/>
      <c r="CF76" s="31"/>
      <c r="CG76" s="31"/>
    </row>
    <row r="77" spans="2:85" ht="15" customHeight="1" x14ac:dyDescent="0.4">
      <c r="B77" s="274" t="s">
        <v>39</v>
      </c>
      <c r="C77" s="81">
        <f t="shared" si="29"/>
        <v>25581.0609</v>
      </c>
      <c r="D77" s="81">
        <f t="shared" si="30"/>
        <v>27063.987179999996</v>
      </c>
      <c r="E77" s="81">
        <f t="shared" si="31"/>
        <v>33299.524790000003</v>
      </c>
      <c r="F77" s="81">
        <f t="shared" si="32"/>
        <v>27913.137099999996</v>
      </c>
      <c r="G77" s="81">
        <f t="shared" si="33"/>
        <v>26146.376029999996</v>
      </c>
      <c r="H77" s="81">
        <f t="shared" si="34"/>
        <v>28514.647639999996</v>
      </c>
      <c r="I77" s="81">
        <f t="shared" si="35"/>
        <v>31432.592159999986</v>
      </c>
      <c r="J77" s="81">
        <f t="shared" si="36"/>
        <v>41654.739229999992</v>
      </c>
      <c r="K77" s="81">
        <f t="shared" si="37"/>
        <v>43400.099529999978</v>
      </c>
      <c r="L77" s="81">
        <f t="shared" si="38"/>
        <v>39643.803279999978</v>
      </c>
      <c r="M77" s="81">
        <f t="shared" si="39"/>
        <v>35852.725380000003</v>
      </c>
      <c r="N77" s="81">
        <f t="shared" si="40"/>
        <v>34905.237260000024</v>
      </c>
      <c r="O77" s="81">
        <f t="shared" si="41"/>
        <v>40567.274700000009</v>
      </c>
      <c r="P77" s="81">
        <f t="shared" si="42"/>
        <v>46739.641859999989</v>
      </c>
      <c r="Q77" s="188">
        <f t="shared" si="43"/>
        <v>51901.945759999951</v>
      </c>
      <c r="R77" s="187">
        <v>5204.1955600000001</v>
      </c>
      <c r="S77" s="81">
        <v>5908.4007999999976</v>
      </c>
      <c r="T77" s="81">
        <v>4436.7719300000017</v>
      </c>
      <c r="U77" s="81">
        <v>10031.692610000002</v>
      </c>
      <c r="V77" s="81">
        <v>5783.4169599999996</v>
      </c>
      <c r="W77" s="81">
        <v>6194.7753400000001</v>
      </c>
      <c r="X77" s="81">
        <v>6672.9345499999981</v>
      </c>
      <c r="Y77" s="81">
        <v>8412.8603299999977</v>
      </c>
      <c r="Z77" s="81">
        <v>9524.9979000000003</v>
      </c>
      <c r="AA77" s="81">
        <v>6868.9899900000009</v>
      </c>
      <c r="AB77" s="81">
        <v>9424.5093600000037</v>
      </c>
      <c r="AC77" s="81">
        <v>7481.0275399999991</v>
      </c>
      <c r="AD77" s="81">
        <v>7405.6642600000005</v>
      </c>
      <c r="AE77" s="81">
        <v>6454.0978199999972</v>
      </c>
      <c r="AF77" s="81">
        <v>6270.5016999999989</v>
      </c>
      <c r="AG77" s="81">
        <v>7782.8733200000015</v>
      </c>
      <c r="AH77" s="81">
        <v>6711.048209999999</v>
      </c>
      <c r="AI77" s="81">
        <v>6283.1775599999955</v>
      </c>
      <c r="AJ77" s="81">
        <v>6171.5635399999992</v>
      </c>
      <c r="AK77" s="81">
        <v>6980.586720000003</v>
      </c>
      <c r="AL77" s="81">
        <v>7206.4200200000005</v>
      </c>
      <c r="AM77" s="81">
        <v>6986.5749999999962</v>
      </c>
      <c r="AN77" s="81">
        <v>7741.2137300000077</v>
      </c>
      <c r="AO77" s="81">
        <v>6580.4388899999913</v>
      </c>
      <c r="AP77" s="81">
        <v>7680.9831899999954</v>
      </c>
      <c r="AQ77" s="81">
        <v>5846.9791200000009</v>
      </c>
      <c r="AR77" s="81">
        <v>10273.921949999996</v>
      </c>
      <c r="AS77" s="81">
        <v>7630.7078999999949</v>
      </c>
      <c r="AT77" s="81">
        <v>8826.4114199999931</v>
      </c>
      <c r="AU77" s="81">
        <v>13072.420360000004</v>
      </c>
      <c r="AV77" s="81">
        <v>8085.9497599999931</v>
      </c>
      <c r="AW77" s="81">
        <v>11669.957690000005</v>
      </c>
      <c r="AX77" s="81">
        <v>9221.4506299999957</v>
      </c>
      <c r="AY77" s="81">
        <v>8817.8595599999917</v>
      </c>
      <c r="AZ77" s="81">
        <v>11599.694319999997</v>
      </c>
      <c r="BA77" s="81">
        <v>13761.095019999993</v>
      </c>
      <c r="BB77" s="81">
        <v>10794.539679999994</v>
      </c>
      <c r="BC77" s="81">
        <v>12435.348480000002</v>
      </c>
      <c r="BD77" s="81">
        <v>8167.5373899999913</v>
      </c>
      <c r="BE77" s="81">
        <v>8246.3777299999947</v>
      </c>
      <c r="BF77" s="81">
        <v>6652.6290099999997</v>
      </c>
      <c r="BG77" s="81">
        <v>8716.888210000001</v>
      </c>
      <c r="BH77" s="81">
        <v>8614.4821599999996</v>
      </c>
      <c r="BI77" s="81">
        <v>11868.725999999999</v>
      </c>
      <c r="BJ77" s="81">
        <v>7683.2620199999938</v>
      </c>
      <c r="BK77" s="81">
        <v>8790.7636499999971</v>
      </c>
      <c r="BL77" s="81">
        <v>8380.31844000001</v>
      </c>
      <c r="BM77" s="81">
        <v>10050.893150000025</v>
      </c>
      <c r="BN77" s="81">
        <v>9363.6520199999923</v>
      </c>
      <c r="BO77" s="81">
        <v>10026.086560000018</v>
      </c>
      <c r="BP77" s="81">
        <v>9933.9358500000089</v>
      </c>
      <c r="BQ77" s="81">
        <v>11243.600269999986</v>
      </c>
      <c r="BR77" s="81">
        <v>12002.234819999992</v>
      </c>
      <c r="BS77" s="81">
        <v>11771.018460000008</v>
      </c>
      <c r="BT77" s="81">
        <v>7842.8531699999921</v>
      </c>
      <c r="BU77" s="81">
        <v>15123.535409999993</v>
      </c>
      <c r="BV77" s="81">
        <v>11870.764069999994</v>
      </c>
      <c r="BW77" s="81">
        <v>12404.594219999988</v>
      </c>
      <c r="BX77" s="81">
        <v>11432.30188999999</v>
      </c>
      <c r="BY77" s="81">
        <v>16194.285579999983</v>
      </c>
      <c r="BZ77" s="81">
        <v>14060.974849999982</v>
      </c>
      <c r="CA77" s="81">
        <v>11300.295469999968</v>
      </c>
      <c r="CB77" s="81">
        <v>9152.5313299999762</v>
      </c>
      <c r="CC77" s="243" t="s">
        <v>38</v>
      </c>
      <c r="CD77" s="2"/>
      <c r="CE77" s="2"/>
      <c r="CF77" s="31"/>
      <c r="CG77" s="31"/>
    </row>
    <row r="78" spans="2:85" ht="15" customHeight="1" x14ac:dyDescent="0.35">
      <c r="B78" s="246" t="s">
        <v>13</v>
      </c>
      <c r="C78" s="7">
        <f t="shared" si="29"/>
        <v>47274.732520000005</v>
      </c>
      <c r="D78" s="7">
        <f t="shared" si="30"/>
        <v>50092.620949999997</v>
      </c>
      <c r="E78" s="7">
        <f t="shared" si="31"/>
        <v>55901.304700000008</v>
      </c>
      <c r="F78" s="7">
        <f t="shared" si="32"/>
        <v>50011.319390000004</v>
      </c>
      <c r="G78" s="7">
        <f t="shared" si="33"/>
        <v>49687.162459999992</v>
      </c>
      <c r="H78" s="7">
        <f t="shared" si="34"/>
        <v>54979.240799999992</v>
      </c>
      <c r="I78" s="7">
        <f t="shared" si="35"/>
        <v>57586.831839999992</v>
      </c>
      <c r="J78" s="7">
        <f t="shared" si="36"/>
        <v>67986.552009999985</v>
      </c>
      <c r="K78" s="7">
        <f t="shared" si="37"/>
        <v>67974.961609999984</v>
      </c>
      <c r="L78" s="7">
        <f t="shared" si="38"/>
        <v>69568.276169999983</v>
      </c>
      <c r="M78" s="7">
        <f t="shared" si="39"/>
        <v>65792.709600000002</v>
      </c>
      <c r="N78" s="7">
        <f t="shared" si="40"/>
        <v>65669.913180000032</v>
      </c>
      <c r="O78" s="7">
        <f t="shared" si="41"/>
        <v>75480.784940000012</v>
      </c>
      <c r="P78" s="7">
        <f t="shared" si="42"/>
        <v>85087.68051999998</v>
      </c>
      <c r="Q78" s="191">
        <f t="shared" si="43"/>
        <v>98085.111759999942</v>
      </c>
      <c r="R78" s="189">
        <v>10660.999950000001</v>
      </c>
      <c r="S78" s="190">
        <v>10732.316519999998</v>
      </c>
      <c r="T78" s="190">
        <v>10253.735520000002</v>
      </c>
      <c r="U78" s="190">
        <v>15627.680530000001</v>
      </c>
      <c r="V78" s="7">
        <v>11520.86463</v>
      </c>
      <c r="W78" s="7">
        <v>12276.23553</v>
      </c>
      <c r="X78" s="7">
        <v>12228.415659999999</v>
      </c>
      <c r="Y78" s="7">
        <v>14067.105129999998</v>
      </c>
      <c r="Z78" s="7">
        <v>14831.503080000002</v>
      </c>
      <c r="AA78" s="7">
        <v>12386.755880000001</v>
      </c>
      <c r="AB78" s="7">
        <v>15266.661090000003</v>
      </c>
      <c r="AC78" s="7">
        <v>13416.384649999998</v>
      </c>
      <c r="AD78" s="7">
        <v>12242.748290000001</v>
      </c>
      <c r="AE78" s="7">
        <v>12130.897959999997</v>
      </c>
      <c r="AF78" s="7">
        <v>12343.119219999999</v>
      </c>
      <c r="AG78" s="7">
        <v>13294.553920000002</v>
      </c>
      <c r="AH78" s="7">
        <v>11938.26195</v>
      </c>
      <c r="AI78" s="7">
        <v>11849.983669999996</v>
      </c>
      <c r="AJ78" s="7">
        <v>12949.118050000001</v>
      </c>
      <c r="AK78" s="7">
        <v>12949.798790000003</v>
      </c>
      <c r="AL78" s="190">
        <v>12297.936320000001</v>
      </c>
      <c r="AM78" s="190">
        <v>13307.739719999998</v>
      </c>
      <c r="AN78" s="190">
        <v>14694.741740000009</v>
      </c>
      <c r="AO78" s="190">
        <v>14678.823019999989</v>
      </c>
      <c r="AP78" s="7">
        <v>13207.244109999996</v>
      </c>
      <c r="AQ78" s="7">
        <v>12879.152660000002</v>
      </c>
      <c r="AR78" s="7">
        <v>17001.890529999997</v>
      </c>
      <c r="AS78" s="7">
        <v>14498.544539999995</v>
      </c>
      <c r="AT78" s="7">
        <v>14225.442009999995</v>
      </c>
      <c r="AU78" s="7">
        <v>19407.719170000004</v>
      </c>
      <c r="AV78" s="7">
        <v>15955.851119999994</v>
      </c>
      <c r="AW78" s="7">
        <v>18397.539710000005</v>
      </c>
      <c r="AX78" s="7">
        <v>15026.06517</v>
      </c>
      <c r="AY78" s="7">
        <v>14975.381019999993</v>
      </c>
      <c r="AZ78" s="7">
        <v>17645.142060000002</v>
      </c>
      <c r="BA78" s="7">
        <v>20328.373359999998</v>
      </c>
      <c r="BB78" s="7">
        <v>17326.452029999997</v>
      </c>
      <c r="BC78" s="7">
        <v>18947.969090000002</v>
      </c>
      <c r="BD78" s="7">
        <v>17123.776569999995</v>
      </c>
      <c r="BE78" s="7">
        <v>16170.078479999995</v>
      </c>
      <c r="BF78" s="7">
        <v>14002.18384</v>
      </c>
      <c r="BG78" s="7">
        <v>16365.21888</v>
      </c>
      <c r="BH78" s="7">
        <v>16561.674599999998</v>
      </c>
      <c r="BI78" s="7">
        <v>18863.632279999998</v>
      </c>
      <c r="BJ78" s="7">
        <v>14987.357889999994</v>
      </c>
      <c r="BK78" s="7">
        <v>16393.086939999997</v>
      </c>
      <c r="BL78" s="7">
        <v>16619.478070000012</v>
      </c>
      <c r="BM78" s="7">
        <v>17669.990280000024</v>
      </c>
      <c r="BN78" s="7">
        <v>17062.026139999994</v>
      </c>
      <c r="BO78" s="7">
        <v>18264.331630000019</v>
      </c>
      <c r="BP78" s="7">
        <v>18853.149030000008</v>
      </c>
      <c r="BQ78" s="7">
        <v>21301.278139999984</v>
      </c>
      <c r="BR78" s="7">
        <v>21302.810459999993</v>
      </c>
      <c r="BS78" s="7">
        <v>20249.712100000008</v>
      </c>
      <c r="BT78" s="7">
        <v>18435.592999999993</v>
      </c>
      <c r="BU78" s="7">
        <v>25099.564959999992</v>
      </c>
      <c r="BV78" s="7">
        <v>21710.570059999995</v>
      </c>
      <c r="BW78" s="7">
        <v>25714.979809999986</v>
      </c>
      <c r="BX78" s="7">
        <v>23467.737769999989</v>
      </c>
      <c r="BY78" s="7">
        <v>27191.824119999983</v>
      </c>
      <c r="BZ78" s="7">
        <v>23278.958279999984</v>
      </c>
      <c r="CA78" s="7">
        <v>22698.584979999971</v>
      </c>
      <c r="CB78" s="7">
        <v>22114.656729999973</v>
      </c>
      <c r="CC78" s="246" t="s">
        <v>12</v>
      </c>
      <c r="CD78" s="2"/>
      <c r="CE78" s="2"/>
      <c r="CF78" s="31"/>
      <c r="CG78" s="31"/>
    </row>
    <row r="79" spans="2:85" ht="15" customHeight="1" x14ac:dyDescent="0.35">
      <c r="B79" s="246" t="s">
        <v>15</v>
      </c>
      <c r="C79" s="7">
        <f t="shared" si="29"/>
        <v>21693.671620000001</v>
      </c>
      <c r="D79" s="7">
        <f t="shared" si="30"/>
        <v>23028.63377</v>
      </c>
      <c r="E79" s="7">
        <f t="shared" si="31"/>
        <v>22601.779910000005</v>
      </c>
      <c r="F79" s="7">
        <f t="shared" si="32"/>
        <v>22098.182289999997</v>
      </c>
      <c r="G79" s="7">
        <f t="shared" si="33"/>
        <v>23540.786430000004</v>
      </c>
      <c r="H79" s="7">
        <f t="shared" si="34"/>
        <v>26464.593159999997</v>
      </c>
      <c r="I79" s="7">
        <f t="shared" si="35"/>
        <v>26154.239680000002</v>
      </c>
      <c r="J79" s="7">
        <f t="shared" si="36"/>
        <v>26331.812780000007</v>
      </c>
      <c r="K79" s="7">
        <f t="shared" si="37"/>
        <v>24574.862080000021</v>
      </c>
      <c r="L79" s="7">
        <f t="shared" si="38"/>
        <v>29924.472890000008</v>
      </c>
      <c r="M79" s="7">
        <f t="shared" si="39"/>
        <v>29939.984220000002</v>
      </c>
      <c r="N79" s="7">
        <f t="shared" si="40"/>
        <v>30764.675919999998</v>
      </c>
      <c r="O79" s="7">
        <f t="shared" si="41"/>
        <v>34913.510240000003</v>
      </c>
      <c r="P79" s="7">
        <f t="shared" si="42"/>
        <v>38348.038659999998</v>
      </c>
      <c r="Q79" s="191">
        <f t="shared" si="43"/>
        <v>46183.165999999997</v>
      </c>
      <c r="R79" s="189">
        <v>5456.8043900000002</v>
      </c>
      <c r="S79" s="190">
        <v>4823.91572</v>
      </c>
      <c r="T79" s="190">
        <v>5816.9635900000003</v>
      </c>
      <c r="U79" s="190">
        <v>5595.9879199999996</v>
      </c>
      <c r="V79" s="7">
        <v>5737.4476700000005</v>
      </c>
      <c r="W79" s="7">
        <v>6081.4601899999998</v>
      </c>
      <c r="X79" s="7">
        <v>5555.4811100000006</v>
      </c>
      <c r="Y79" s="7">
        <v>5654.2447999999995</v>
      </c>
      <c r="Z79" s="7">
        <v>5306.5051800000019</v>
      </c>
      <c r="AA79" s="7">
        <v>5517.7658899999997</v>
      </c>
      <c r="AB79" s="7">
        <v>5842.1517300000005</v>
      </c>
      <c r="AC79" s="7">
        <v>5935.357109999999</v>
      </c>
      <c r="AD79" s="7">
        <v>4837.08403</v>
      </c>
      <c r="AE79" s="7">
        <v>5676.8001399999994</v>
      </c>
      <c r="AF79" s="7">
        <v>6072.6175199999998</v>
      </c>
      <c r="AG79" s="7">
        <v>5511.6806000000006</v>
      </c>
      <c r="AH79" s="7">
        <v>5227.2137400000001</v>
      </c>
      <c r="AI79" s="7">
        <v>5566.8061100000004</v>
      </c>
      <c r="AJ79" s="7">
        <v>6777.5545100000018</v>
      </c>
      <c r="AK79" s="7">
        <v>5969.2120700000005</v>
      </c>
      <c r="AL79" s="190">
        <v>5091.5163000000002</v>
      </c>
      <c r="AM79" s="190">
        <v>6321.1647200000007</v>
      </c>
      <c r="AN79" s="190">
        <v>6953.52801</v>
      </c>
      <c r="AO79" s="190">
        <v>8098.3841299999967</v>
      </c>
      <c r="AP79" s="7">
        <v>5526.2609199999997</v>
      </c>
      <c r="AQ79" s="7">
        <v>7032.1735400000007</v>
      </c>
      <c r="AR79" s="7">
        <v>6727.9685800000007</v>
      </c>
      <c r="AS79" s="7">
        <v>6867.8366400000004</v>
      </c>
      <c r="AT79" s="7">
        <v>5399.0305900000039</v>
      </c>
      <c r="AU79" s="7">
        <v>6335.298810000003</v>
      </c>
      <c r="AV79" s="7">
        <v>7869.9013600000008</v>
      </c>
      <c r="AW79" s="7">
        <v>6727.5820200000007</v>
      </c>
      <c r="AX79" s="7">
        <v>5804.614540000005</v>
      </c>
      <c r="AY79" s="7">
        <v>6157.5214600000036</v>
      </c>
      <c r="AZ79" s="7">
        <v>6045.447740000006</v>
      </c>
      <c r="BA79" s="7">
        <v>6567.2783400000053</v>
      </c>
      <c r="BB79" s="7">
        <v>6531.9123500000032</v>
      </c>
      <c r="BC79" s="7">
        <v>6512.6206100000009</v>
      </c>
      <c r="BD79" s="7">
        <v>8956.2391800000023</v>
      </c>
      <c r="BE79" s="7">
        <v>7923.70075</v>
      </c>
      <c r="BF79" s="7">
        <v>7349.55483</v>
      </c>
      <c r="BG79" s="7">
        <v>7648.3306700000012</v>
      </c>
      <c r="BH79" s="7">
        <v>7947.1924400000007</v>
      </c>
      <c r="BI79" s="7">
        <v>6994.9062799999992</v>
      </c>
      <c r="BJ79" s="7">
        <v>7304.0958699999992</v>
      </c>
      <c r="BK79" s="7">
        <v>7602.3232899999994</v>
      </c>
      <c r="BL79" s="7">
        <v>8239.1596300000001</v>
      </c>
      <c r="BM79" s="7">
        <v>7619.0971299999992</v>
      </c>
      <c r="BN79" s="7">
        <v>7698.3741200000004</v>
      </c>
      <c r="BO79" s="7">
        <v>8238.2450700000009</v>
      </c>
      <c r="BP79" s="7">
        <v>8919.2131799999988</v>
      </c>
      <c r="BQ79" s="7">
        <v>10057.67787</v>
      </c>
      <c r="BR79" s="7">
        <v>9300.5756400000009</v>
      </c>
      <c r="BS79" s="7">
        <v>8478.6936400000013</v>
      </c>
      <c r="BT79" s="7">
        <v>10592.73983</v>
      </c>
      <c r="BU79" s="7">
        <v>9976.0295500000011</v>
      </c>
      <c r="BV79" s="7">
        <v>9839.8059900000007</v>
      </c>
      <c r="BW79" s="7">
        <v>13310.38559</v>
      </c>
      <c r="BX79" s="7">
        <v>12035.435879999999</v>
      </c>
      <c r="BY79" s="7">
        <v>10997.53854</v>
      </c>
      <c r="BZ79" s="7">
        <v>9217.9834300000002</v>
      </c>
      <c r="CA79" s="7">
        <v>11398.289510000002</v>
      </c>
      <c r="CB79" s="7">
        <v>12962.125399999999</v>
      </c>
      <c r="CC79" s="246" t="s">
        <v>14</v>
      </c>
      <c r="CD79" s="2"/>
      <c r="CE79" s="2"/>
      <c r="CF79" s="31"/>
      <c r="CG79" s="31"/>
    </row>
    <row r="80" spans="2:85" ht="15" customHeight="1" x14ac:dyDescent="0.35">
      <c r="B80" s="250" t="s">
        <v>41</v>
      </c>
      <c r="C80" s="10">
        <f t="shared" si="29"/>
        <v>21067.815629999997</v>
      </c>
      <c r="D80" s="10">
        <f t="shared" si="30"/>
        <v>23268.472009999998</v>
      </c>
      <c r="E80" s="10">
        <f t="shared" si="31"/>
        <v>24058.286340000002</v>
      </c>
      <c r="F80" s="10">
        <f t="shared" si="32"/>
        <v>24421.335330000002</v>
      </c>
      <c r="G80" s="10">
        <f t="shared" si="33"/>
        <v>23865.140749999999</v>
      </c>
      <c r="H80" s="10">
        <f t="shared" si="34"/>
        <v>25358.967950000002</v>
      </c>
      <c r="I80" s="10">
        <f t="shared" si="35"/>
        <v>25424.111819999998</v>
      </c>
      <c r="J80" s="10">
        <f t="shared" si="36"/>
        <v>26987.297540000007</v>
      </c>
      <c r="K80" s="10">
        <f t="shared" si="37"/>
        <v>27672.097449999997</v>
      </c>
      <c r="L80" s="10">
        <f t="shared" si="38"/>
        <v>27240.82533</v>
      </c>
      <c r="M80" s="10">
        <f t="shared" si="39"/>
        <v>29587.007689999999</v>
      </c>
      <c r="N80" s="10">
        <f t="shared" si="40"/>
        <v>29776.332640000004</v>
      </c>
      <c r="O80" s="10">
        <f t="shared" si="41"/>
        <v>29494.041789999992</v>
      </c>
      <c r="P80" s="10">
        <f t="shared" si="42"/>
        <v>33914.065560000003</v>
      </c>
      <c r="Q80" s="199">
        <f t="shared" si="43"/>
        <v>36577.130239999999</v>
      </c>
      <c r="R80" s="197">
        <v>5118.3620799999999</v>
      </c>
      <c r="S80" s="175">
        <v>5295.0841</v>
      </c>
      <c r="T80" s="175">
        <v>5177.6691700000001</v>
      </c>
      <c r="U80" s="175">
        <v>5476.7002799999991</v>
      </c>
      <c r="V80" s="10">
        <v>5194.9861400000009</v>
      </c>
      <c r="W80" s="10">
        <v>5270.7392799999998</v>
      </c>
      <c r="X80" s="10">
        <v>5909.7683899999993</v>
      </c>
      <c r="Y80" s="10">
        <v>6892.9781999999996</v>
      </c>
      <c r="Z80" s="10">
        <v>5818.2451500000006</v>
      </c>
      <c r="AA80" s="10">
        <v>5967.8028500000009</v>
      </c>
      <c r="AB80" s="10">
        <v>5986.2285300000003</v>
      </c>
      <c r="AC80" s="10">
        <v>6286.0098099999987</v>
      </c>
      <c r="AD80" s="10">
        <v>6180.8752000000013</v>
      </c>
      <c r="AE80" s="10">
        <v>6190.2635099999998</v>
      </c>
      <c r="AF80" s="10">
        <v>5901.1049500000008</v>
      </c>
      <c r="AG80" s="10">
        <v>6149.0916700000007</v>
      </c>
      <c r="AH80" s="10">
        <v>5589.2779899999996</v>
      </c>
      <c r="AI80" s="10">
        <v>5764.1429000000007</v>
      </c>
      <c r="AJ80" s="10">
        <v>6280.8299500000003</v>
      </c>
      <c r="AK80" s="10">
        <v>6230.8899099999999</v>
      </c>
      <c r="AL80" s="198">
        <v>5834.5592699999997</v>
      </c>
      <c r="AM80" s="198">
        <v>6833.1408999999994</v>
      </c>
      <c r="AN80" s="198">
        <v>6351.1526699999995</v>
      </c>
      <c r="AO80" s="198">
        <v>6340.1151100000016</v>
      </c>
      <c r="AP80" s="10">
        <v>5811.2253300000002</v>
      </c>
      <c r="AQ80" s="10">
        <v>6552.2375300000003</v>
      </c>
      <c r="AR80" s="10">
        <v>6399.5057800000004</v>
      </c>
      <c r="AS80" s="10">
        <v>6661.1431800000009</v>
      </c>
      <c r="AT80" s="10">
        <v>6274.411000000001</v>
      </c>
      <c r="AU80" s="10">
        <v>7217.2124800000001</v>
      </c>
      <c r="AV80" s="10">
        <v>6317.5736400000005</v>
      </c>
      <c r="AW80" s="10">
        <v>7178.1004200000007</v>
      </c>
      <c r="AX80" s="10">
        <v>6492.2798000000012</v>
      </c>
      <c r="AY80" s="10">
        <v>6725.7592800000002</v>
      </c>
      <c r="AZ80" s="10">
        <v>6967.8203699999995</v>
      </c>
      <c r="BA80" s="10">
        <v>7486.2380000000003</v>
      </c>
      <c r="BB80" s="10">
        <v>6998.2691600000016</v>
      </c>
      <c r="BC80" s="10">
        <v>6648.9266499999985</v>
      </c>
      <c r="BD80" s="10">
        <v>6919.6406599999991</v>
      </c>
      <c r="BE80" s="10">
        <v>6673.9888599999995</v>
      </c>
      <c r="BF80" s="10">
        <v>6997.3415299999997</v>
      </c>
      <c r="BG80" s="10">
        <v>7206.7296899999992</v>
      </c>
      <c r="BH80" s="10">
        <v>7277.1192900000005</v>
      </c>
      <c r="BI80" s="10">
        <v>8105.81718</v>
      </c>
      <c r="BJ80" s="10">
        <v>7079.2313800000002</v>
      </c>
      <c r="BK80" s="10">
        <v>7476.9390000000003</v>
      </c>
      <c r="BL80" s="10">
        <v>7984.3615100000015</v>
      </c>
      <c r="BM80" s="10">
        <v>7235.8007500000012</v>
      </c>
      <c r="BN80" s="10">
        <v>8189.6176899999991</v>
      </c>
      <c r="BO80" s="10">
        <v>7592.9317099999989</v>
      </c>
      <c r="BP80" s="10">
        <v>8113.7427099999986</v>
      </c>
      <c r="BQ80" s="10">
        <v>5597.7496799999981</v>
      </c>
      <c r="BR80" s="10">
        <v>7809.4877499999993</v>
      </c>
      <c r="BS80" s="10">
        <v>8531.98236</v>
      </c>
      <c r="BT80" s="10">
        <v>8036.3119800000004</v>
      </c>
      <c r="BU80" s="10">
        <v>9536.2834699999985</v>
      </c>
      <c r="BV80" s="10">
        <v>8511.6730700000026</v>
      </c>
      <c r="BW80" s="10">
        <v>8980.5825799999984</v>
      </c>
      <c r="BX80" s="10">
        <v>9400.507160000001</v>
      </c>
      <c r="BY80" s="10">
        <v>9684.3674300000002</v>
      </c>
      <c r="BZ80" s="10">
        <v>9356.033089999999</v>
      </c>
      <c r="CA80" s="10">
        <v>9626.6787599999971</v>
      </c>
      <c r="CB80" s="10">
        <v>9882.9723400000003</v>
      </c>
      <c r="CC80" s="250" t="s">
        <v>40</v>
      </c>
      <c r="CD80" s="2"/>
      <c r="CE80" s="2"/>
      <c r="CF80" s="31"/>
      <c r="CG80" s="31"/>
    </row>
    <row r="81" spans="2:85" ht="15" customHeight="1" x14ac:dyDescent="0.35">
      <c r="B81" s="251" t="s">
        <v>13</v>
      </c>
      <c r="C81" s="10">
        <f t="shared" si="29"/>
        <v>28719.905459999998</v>
      </c>
      <c r="D81" s="10">
        <f t="shared" si="30"/>
        <v>32669.267229999998</v>
      </c>
      <c r="E81" s="10">
        <f t="shared" si="31"/>
        <v>33153.837729999999</v>
      </c>
      <c r="F81" s="10">
        <f t="shared" si="32"/>
        <v>34378.722840000002</v>
      </c>
      <c r="G81" s="10">
        <f t="shared" si="33"/>
        <v>33663.91878</v>
      </c>
      <c r="H81" s="10">
        <f t="shared" si="34"/>
        <v>35099.22352</v>
      </c>
      <c r="I81" s="10">
        <f t="shared" si="35"/>
        <v>35295.657129999992</v>
      </c>
      <c r="J81" s="10">
        <f t="shared" si="36"/>
        <v>37149.283900000002</v>
      </c>
      <c r="K81" s="10">
        <f t="shared" si="37"/>
        <v>37998.197249999997</v>
      </c>
      <c r="L81" s="10">
        <f t="shared" si="38"/>
        <v>38229.305870000004</v>
      </c>
      <c r="M81" s="10">
        <f t="shared" si="39"/>
        <v>40169.326549999998</v>
      </c>
      <c r="N81" s="10">
        <f t="shared" si="40"/>
        <v>40702.123140000003</v>
      </c>
      <c r="O81" s="10">
        <f t="shared" si="41"/>
        <v>43134.278009999995</v>
      </c>
      <c r="P81" s="10">
        <f t="shared" si="42"/>
        <v>47910.260330000005</v>
      </c>
      <c r="Q81" s="199">
        <f t="shared" si="43"/>
        <v>53359.519720000004</v>
      </c>
      <c r="R81" s="197">
        <v>6973.5447400000003</v>
      </c>
      <c r="S81" s="175">
        <v>7238.7750500000002</v>
      </c>
      <c r="T81" s="175">
        <v>7089.2211199999992</v>
      </c>
      <c r="U81" s="175">
        <v>7418.3645499999993</v>
      </c>
      <c r="V81" s="10">
        <v>7322.8960800000004</v>
      </c>
      <c r="W81" s="10">
        <v>7925.8464299999996</v>
      </c>
      <c r="X81" s="10">
        <v>8310.0350099999996</v>
      </c>
      <c r="Y81" s="10">
        <v>9110.4897099999998</v>
      </c>
      <c r="Z81" s="10">
        <v>7991.653800000001</v>
      </c>
      <c r="AA81" s="10">
        <v>7981.5750500000004</v>
      </c>
      <c r="AB81" s="10">
        <v>8585.4089100000001</v>
      </c>
      <c r="AC81" s="10">
        <v>8595.1999699999997</v>
      </c>
      <c r="AD81" s="10">
        <v>8654.1028900000001</v>
      </c>
      <c r="AE81" s="10">
        <v>8629.9438599999994</v>
      </c>
      <c r="AF81" s="10">
        <v>8501.8358700000008</v>
      </c>
      <c r="AG81" s="10">
        <v>8592.84022</v>
      </c>
      <c r="AH81" s="10">
        <v>8023.2986899999996</v>
      </c>
      <c r="AI81" s="10">
        <v>8218.2983500000009</v>
      </c>
      <c r="AJ81" s="10">
        <v>8801.6408200000005</v>
      </c>
      <c r="AK81" s="10">
        <v>8620.6809200000007</v>
      </c>
      <c r="AL81" s="198">
        <v>8256.1711999999989</v>
      </c>
      <c r="AM81" s="198">
        <v>9301.9263699999992</v>
      </c>
      <c r="AN81" s="198">
        <v>8648.5217300000004</v>
      </c>
      <c r="AO81" s="198">
        <v>8892.6042200000011</v>
      </c>
      <c r="AP81" s="10">
        <v>8230.2527799999989</v>
      </c>
      <c r="AQ81" s="10">
        <v>9053.4248900000002</v>
      </c>
      <c r="AR81" s="10">
        <v>8930.4559800000006</v>
      </c>
      <c r="AS81" s="10">
        <v>9081.5234799999998</v>
      </c>
      <c r="AT81" s="10">
        <v>8816.6873000000014</v>
      </c>
      <c r="AU81" s="10">
        <v>9643.6815000000006</v>
      </c>
      <c r="AV81" s="10">
        <v>8925.7501400000001</v>
      </c>
      <c r="AW81" s="10">
        <v>9763.1649600000001</v>
      </c>
      <c r="AX81" s="10">
        <v>9066.4912199999999</v>
      </c>
      <c r="AY81" s="10">
        <v>9208.7235000000001</v>
      </c>
      <c r="AZ81" s="10">
        <v>9600.1527899999983</v>
      </c>
      <c r="BA81" s="10">
        <v>10122.829740000001</v>
      </c>
      <c r="BB81" s="10">
        <v>9663.5011000000013</v>
      </c>
      <c r="BC81" s="10">
        <v>9157.371799999999</v>
      </c>
      <c r="BD81" s="10">
        <v>9694.5342000000001</v>
      </c>
      <c r="BE81" s="10">
        <v>9713.8987699999998</v>
      </c>
      <c r="BF81" s="10">
        <v>9735.0122899999988</v>
      </c>
      <c r="BG81" s="10">
        <v>9851.0866600000008</v>
      </c>
      <c r="BH81" s="10">
        <v>9958.3678700000019</v>
      </c>
      <c r="BI81" s="10">
        <v>10624.85973</v>
      </c>
      <c r="BJ81" s="10">
        <v>9747.2888299999995</v>
      </c>
      <c r="BK81" s="10">
        <v>10167.560730000001</v>
      </c>
      <c r="BL81" s="10">
        <v>10713.025960000001</v>
      </c>
      <c r="BM81" s="10">
        <v>10074.247620000002</v>
      </c>
      <c r="BN81" s="10">
        <v>11356.76051</v>
      </c>
      <c r="BO81" s="10">
        <v>10318.08843</v>
      </c>
      <c r="BP81" s="10">
        <v>10972.25735</v>
      </c>
      <c r="BQ81" s="10">
        <v>10487.171719999998</v>
      </c>
      <c r="BR81" s="10">
        <v>11157.58052</v>
      </c>
      <c r="BS81" s="10">
        <v>11761.311949999999</v>
      </c>
      <c r="BT81" s="10">
        <v>11475.60943</v>
      </c>
      <c r="BU81" s="10">
        <v>13515.75843</v>
      </c>
      <c r="BV81" s="10">
        <v>12355.861180000002</v>
      </c>
      <c r="BW81" s="10">
        <v>13199.28212</v>
      </c>
      <c r="BX81" s="10">
        <v>13204.583630000001</v>
      </c>
      <c r="BY81" s="10">
        <v>14599.79279</v>
      </c>
      <c r="BZ81" s="10">
        <v>13666.002410000001</v>
      </c>
      <c r="CA81" s="10">
        <v>14011.854789999999</v>
      </c>
      <c r="CB81" s="10">
        <v>14334.798929999999</v>
      </c>
      <c r="CC81" s="251" t="s">
        <v>12</v>
      </c>
      <c r="CD81" s="2"/>
      <c r="CE81" s="2"/>
      <c r="CF81" s="31"/>
      <c r="CG81" s="31"/>
    </row>
    <row r="82" spans="2:85" ht="15" customHeight="1" x14ac:dyDescent="0.35">
      <c r="B82" s="251" t="s">
        <v>15</v>
      </c>
      <c r="C82" s="10">
        <f t="shared" si="29"/>
        <v>7652.0898299999999</v>
      </c>
      <c r="D82" s="10">
        <f t="shared" si="30"/>
        <v>9400.79522</v>
      </c>
      <c r="E82" s="10">
        <f t="shared" si="31"/>
        <v>9095.5513900000005</v>
      </c>
      <c r="F82" s="10">
        <f t="shared" si="32"/>
        <v>9957.3875100000005</v>
      </c>
      <c r="G82" s="10">
        <f t="shared" si="33"/>
        <v>9798.7780299999995</v>
      </c>
      <c r="H82" s="10">
        <f t="shared" si="34"/>
        <v>9740.2555699999994</v>
      </c>
      <c r="I82" s="10">
        <f t="shared" si="35"/>
        <v>9871.5453099999995</v>
      </c>
      <c r="J82" s="10">
        <f t="shared" si="36"/>
        <v>10161.986359999999</v>
      </c>
      <c r="K82" s="10">
        <f t="shared" si="37"/>
        <v>10326.0998</v>
      </c>
      <c r="L82" s="10">
        <f t="shared" si="38"/>
        <v>10988.48054</v>
      </c>
      <c r="M82" s="10">
        <f t="shared" si="39"/>
        <v>10582.318859999999</v>
      </c>
      <c r="N82" s="10">
        <f t="shared" si="40"/>
        <v>10925.790499999999</v>
      </c>
      <c r="O82" s="10">
        <f t="shared" si="41"/>
        <v>13640.236220000003</v>
      </c>
      <c r="P82" s="10">
        <f t="shared" si="42"/>
        <v>13996.19477</v>
      </c>
      <c r="Q82" s="199">
        <f t="shared" si="43"/>
        <v>16782.389479999998</v>
      </c>
      <c r="R82" s="197">
        <v>1855.1826600000002</v>
      </c>
      <c r="S82" s="175">
        <v>1943.6909499999999</v>
      </c>
      <c r="T82" s="175">
        <v>1911.5519499999998</v>
      </c>
      <c r="U82" s="175">
        <v>1941.66427</v>
      </c>
      <c r="V82" s="10">
        <v>2127.90994</v>
      </c>
      <c r="W82" s="10">
        <v>2655.1071499999998</v>
      </c>
      <c r="X82" s="10">
        <v>2400.2666200000003</v>
      </c>
      <c r="Y82" s="10">
        <v>2217.5115099999998</v>
      </c>
      <c r="Z82" s="10">
        <v>2173.4086500000003</v>
      </c>
      <c r="AA82" s="10">
        <v>2013.7722000000001</v>
      </c>
      <c r="AB82" s="10">
        <v>2599.1803799999998</v>
      </c>
      <c r="AC82" s="10">
        <v>2309.1901600000001</v>
      </c>
      <c r="AD82" s="10">
        <v>2473.2276900000002</v>
      </c>
      <c r="AE82" s="10">
        <v>2439.6803500000001</v>
      </c>
      <c r="AF82" s="10">
        <v>2600.73092</v>
      </c>
      <c r="AG82" s="10">
        <v>2443.7485499999998</v>
      </c>
      <c r="AH82" s="10">
        <v>2434.0207</v>
      </c>
      <c r="AI82" s="10">
        <v>2454.1554499999997</v>
      </c>
      <c r="AJ82" s="10">
        <v>2520.8108700000003</v>
      </c>
      <c r="AK82" s="10">
        <v>2389.7910100000004</v>
      </c>
      <c r="AL82" s="198">
        <v>2421.6119299999996</v>
      </c>
      <c r="AM82" s="198">
        <v>2468.7854699999998</v>
      </c>
      <c r="AN82" s="198">
        <v>2297.36906</v>
      </c>
      <c r="AO82" s="198">
        <v>2552.48911</v>
      </c>
      <c r="AP82" s="10">
        <v>2419.0274499999996</v>
      </c>
      <c r="AQ82" s="10">
        <v>2501.1873600000004</v>
      </c>
      <c r="AR82" s="10">
        <v>2530.9502000000002</v>
      </c>
      <c r="AS82" s="10">
        <v>2420.3802999999998</v>
      </c>
      <c r="AT82" s="10">
        <v>2542.2763</v>
      </c>
      <c r="AU82" s="10">
        <v>2426.46902</v>
      </c>
      <c r="AV82" s="10">
        <v>2608.1765</v>
      </c>
      <c r="AW82" s="10">
        <v>2585.0645399999999</v>
      </c>
      <c r="AX82" s="10">
        <v>2574.2114200000001</v>
      </c>
      <c r="AY82" s="10">
        <v>2482.9642199999998</v>
      </c>
      <c r="AZ82" s="10">
        <v>2632.3324199999997</v>
      </c>
      <c r="BA82" s="10">
        <v>2636.5917400000003</v>
      </c>
      <c r="BB82" s="10">
        <v>2665.2319400000001</v>
      </c>
      <c r="BC82" s="10">
        <v>2508.4451500000005</v>
      </c>
      <c r="BD82" s="10">
        <v>2774.89354</v>
      </c>
      <c r="BE82" s="10">
        <v>3039.9099100000003</v>
      </c>
      <c r="BF82" s="10">
        <v>2737.67076</v>
      </c>
      <c r="BG82" s="10">
        <v>2644.3569700000003</v>
      </c>
      <c r="BH82" s="10">
        <v>2681.2485799999999</v>
      </c>
      <c r="BI82" s="10">
        <v>2519.0425500000001</v>
      </c>
      <c r="BJ82" s="10">
        <v>2668.0574500000002</v>
      </c>
      <c r="BK82" s="10">
        <v>2690.6217299999998</v>
      </c>
      <c r="BL82" s="10">
        <v>2728.6644499999998</v>
      </c>
      <c r="BM82" s="10">
        <v>2838.4468700000002</v>
      </c>
      <c r="BN82" s="10">
        <v>3167.1428200000005</v>
      </c>
      <c r="BO82" s="10">
        <v>2725.1567200000004</v>
      </c>
      <c r="BP82" s="10">
        <v>2858.5146400000003</v>
      </c>
      <c r="BQ82" s="10">
        <v>4889.4220400000013</v>
      </c>
      <c r="BR82" s="10">
        <v>3348.0927700000007</v>
      </c>
      <c r="BS82" s="10">
        <v>3229.3295899999998</v>
      </c>
      <c r="BT82" s="10">
        <v>3439.2974499999996</v>
      </c>
      <c r="BU82" s="10">
        <v>3979.47496</v>
      </c>
      <c r="BV82" s="10">
        <v>3844.1881100000001</v>
      </c>
      <c r="BW82" s="10">
        <v>4218.6995399999996</v>
      </c>
      <c r="BX82" s="10">
        <v>3804.0764700000004</v>
      </c>
      <c r="BY82" s="10">
        <v>4915.4253599999993</v>
      </c>
      <c r="BZ82" s="10">
        <v>4309.9693199999992</v>
      </c>
      <c r="CA82" s="10">
        <v>4385.1760300000005</v>
      </c>
      <c r="CB82" s="10">
        <v>4451.8265899999997</v>
      </c>
      <c r="CC82" s="251" t="s">
        <v>14</v>
      </c>
      <c r="CD82" s="2"/>
      <c r="CE82" s="2"/>
      <c r="CF82" s="31"/>
      <c r="CG82" s="31"/>
    </row>
    <row r="83" spans="2:85" ht="26.25" customHeight="1" collapsed="1" x14ac:dyDescent="0.4">
      <c r="B83" s="252" t="s">
        <v>43</v>
      </c>
      <c r="C83" s="3">
        <f t="shared" si="29"/>
        <v>-497.74283000000003</v>
      </c>
      <c r="D83" s="3">
        <f t="shared" si="30"/>
        <v>-2968.1549399999999</v>
      </c>
      <c r="E83" s="3">
        <f t="shared" si="31"/>
        <v>7423.7802899999997</v>
      </c>
      <c r="F83" s="3">
        <f t="shared" si="32"/>
        <v>2565.9082200000003</v>
      </c>
      <c r="G83" s="3">
        <f t="shared" si="33"/>
        <v>-6.4740000000000002</v>
      </c>
      <c r="H83" s="3">
        <f t="shared" si="34"/>
        <v>-150</v>
      </c>
      <c r="I83" s="3">
        <f t="shared" si="35"/>
        <v>782.05441000000008</v>
      </c>
      <c r="J83" s="3">
        <f t="shared" si="36"/>
        <v>0.1164</v>
      </c>
      <c r="K83" s="3">
        <f t="shared" si="37"/>
        <v>0</v>
      </c>
      <c r="L83" s="3">
        <f t="shared" si="38"/>
        <v>105.10152000000005</v>
      </c>
      <c r="M83" s="3">
        <f t="shared" si="39"/>
        <v>9.0613299999999999</v>
      </c>
      <c r="N83" s="3">
        <f t="shared" si="40"/>
        <v>-270.51300000000003</v>
      </c>
      <c r="O83" s="3">
        <f t="shared" si="41"/>
        <v>-2.3067500000000001</v>
      </c>
      <c r="P83" s="3">
        <f t="shared" si="42"/>
        <v>-44.018540000000002</v>
      </c>
      <c r="Q83" s="201">
        <f t="shared" si="43"/>
        <v>-543.31871999999998</v>
      </c>
      <c r="R83" s="200">
        <v>-319.27277000000004</v>
      </c>
      <c r="S83" s="3">
        <v>46.201350000000005</v>
      </c>
      <c r="T83" s="3">
        <v>-49.851739999999999</v>
      </c>
      <c r="U83" s="3">
        <v>-174.81966999999997</v>
      </c>
      <c r="V83" s="3">
        <v>-227.2663</v>
      </c>
      <c r="W83" s="3">
        <v>-23.806940000000001</v>
      </c>
      <c r="X83" s="3">
        <v>421.91829999999999</v>
      </c>
      <c r="Y83" s="3">
        <v>-3139</v>
      </c>
      <c r="Z83" s="3">
        <v>950.09974999999997</v>
      </c>
      <c r="AA83" s="3">
        <v>-1000.13762</v>
      </c>
      <c r="AB83" s="3">
        <v>-36.88552</v>
      </c>
      <c r="AC83" s="3">
        <v>7510.7036799999996</v>
      </c>
      <c r="AD83" s="3">
        <v>-59.995289999999997</v>
      </c>
      <c r="AE83" s="3">
        <v>132.49845000000002</v>
      </c>
      <c r="AF83" s="3">
        <v>402.08161000000001</v>
      </c>
      <c r="AG83" s="3">
        <v>2091.3234500000003</v>
      </c>
      <c r="AH83" s="3">
        <v>-6.4740000000000002</v>
      </c>
      <c r="AI83" s="3">
        <v>0</v>
      </c>
      <c r="AJ83" s="3">
        <v>0</v>
      </c>
      <c r="AK83" s="3">
        <v>0</v>
      </c>
      <c r="AL83" s="13">
        <v>0</v>
      </c>
      <c r="AM83" s="13">
        <v>0</v>
      </c>
      <c r="AN83" s="13">
        <v>0</v>
      </c>
      <c r="AO83" s="13">
        <v>-150</v>
      </c>
      <c r="AP83" s="3">
        <v>825</v>
      </c>
      <c r="AQ83" s="3">
        <v>-7.3965899999999998</v>
      </c>
      <c r="AR83" s="3">
        <v>0</v>
      </c>
      <c r="AS83" s="3">
        <v>-35.548999999999999</v>
      </c>
      <c r="AT83" s="3">
        <v>0</v>
      </c>
      <c r="AU83" s="3">
        <v>0</v>
      </c>
      <c r="AV83" s="3">
        <v>0.1164</v>
      </c>
      <c r="AW83" s="3">
        <v>0</v>
      </c>
      <c r="AX83" s="3">
        <v>0</v>
      </c>
      <c r="AY83" s="3">
        <v>0</v>
      </c>
      <c r="AZ83" s="3">
        <v>0</v>
      </c>
      <c r="BA83" s="3">
        <v>0</v>
      </c>
      <c r="BB83" s="3">
        <v>0</v>
      </c>
      <c r="BC83" s="3">
        <v>-499</v>
      </c>
      <c r="BD83" s="3">
        <v>0</v>
      </c>
      <c r="BE83" s="3">
        <v>604.10152000000005</v>
      </c>
      <c r="BF83" s="3">
        <v>-1.0685900000000002</v>
      </c>
      <c r="BG83" s="3">
        <v>9.1649200000000004</v>
      </c>
      <c r="BH83" s="3">
        <v>0.96499999999999997</v>
      </c>
      <c r="BI83" s="3">
        <v>0</v>
      </c>
      <c r="BJ83" s="3">
        <v>-270.41300000000001</v>
      </c>
      <c r="BK83" s="3">
        <v>-0.1</v>
      </c>
      <c r="BL83" s="3">
        <v>0</v>
      </c>
      <c r="BM83" s="3">
        <v>0</v>
      </c>
      <c r="BN83" s="3">
        <v>0</v>
      </c>
      <c r="BO83" s="3">
        <v>0</v>
      </c>
      <c r="BP83" s="3">
        <v>-1.5686600000000002</v>
      </c>
      <c r="BQ83" s="3">
        <v>-0.73808999999999991</v>
      </c>
      <c r="BR83" s="3">
        <v>-3.238</v>
      </c>
      <c r="BS83" s="3">
        <v>-10.302059999999999</v>
      </c>
      <c r="BT83" s="3">
        <v>-15.100580000000003</v>
      </c>
      <c r="BU83" s="3">
        <v>-15.3779</v>
      </c>
      <c r="BV83" s="3">
        <v>-1.18971</v>
      </c>
      <c r="BW83" s="3">
        <v>-9.1204900000000002</v>
      </c>
      <c r="BX83" s="3">
        <v>-3.2995199999999998</v>
      </c>
      <c r="BY83" s="3">
        <v>-529.70899999999995</v>
      </c>
      <c r="BZ83" s="3">
        <v>-1046.2310500000001</v>
      </c>
      <c r="CA83" s="3">
        <v>-45.831290000000003</v>
      </c>
      <c r="CB83" s="3">
        <v>-28.325599999999998</v>
      </c>
      <c r="CC83" s="252" t="s">
        <v>42</v>
      </c>
      <c r="CD83" s="2"/>
      <c r="CE83" s="2"/>
      <c r="CF83" s="31"/>
      <c r="CG83" s="31"/>
    </row>
    <row r="84" spans="2:85" ht="15" customHeight="1" x14ac:dyDescent="0.35">
      <c r="B84" s="249" t="s">
        <v>13</v>
      </c>
      <c r="C84" s="119">
        <f t="shared" ref="C84:C115" si="44">+R84+S84+T84+U84</f>
        <v>56.98677</v>
      </c>
      <c r="D84" s="119">
        <f t="shared" si="30"/>
        <v>434.95168000000001</v>
      </c>
      <c r="E84" s="119">
        <f t="shared" si="31"/>
        <v>8511.8073299999996</v>
      </c>
      <c r="F84" s="119">
        <f t="shared" si="32"/>
        <v>2770.8801700000004</v>
      </c>
      <c r="G84" s="119">
        <f t="shared" si="33"/>
        <v>0</v>
      </c>
      <c r="H84" s="119">
        <f t="shared" si="34"/>
        <v>0</v>
      </c>
      <c r="I84" s="119">
        <f t="shared" si="35"/>
        <v>825</v>
      </c>
      <c r="J84" s="119">
        <f t="shared" si="36"/>
        <v>0.1164</v>
      </c>
      <c r="K84" s="119">
        <f t="shared" si="37"/>
        <v>0</v>
      </c>
      <c r="L84" s="119">
        <f t="shared" si="38"/>
        <v>606</v>
      </c>
      <c r="M84" s="119">
        <f t="shared" si="39"/>
        <v>11.359920000000001</v>
      </c>
      <c r="N84" s="119">
        <f t="shared" si="40"/>
        <v>0</v>
      </c>
      <c r="O84" s="119">
        <f t="shared" si="41"/>
        <v>0</v>
      </c>
      <c r="P84" s="119">
        <f t="shared" si="42"/>
        <v>0</v>
      </c>
      <c r="Q84" s="203">
        <f t="shared" si="43"/>
        <v>0</v>
      </c>
      <c r="R84" s="202">
        <v>3.5000000000000003E-2</v>
      </c>
      <c r="S84" s="118">
        <v>51.393270000000001</v>
      </c>
      <c r="T84" s="118">
        <v>5.5585000000000004</v>
      </c>
      <c r="U84" s="118">
        <v>0</v>
      </c>
      <c r="V84" s="119">
        <v>0</v>
      </c>
      <c r="W84" s="119">
        <v>0.01</v>
      </c>
      <c r="X84" s="119">
        <v>433.94168000000002</v>
      </c>
      <c r="Y84" s="119">
        <v>1</v>
      </c>
      <c r="Z84" s="119">
        <v>991.85799999999995</v>
      </c>
      <c r="AA84" s="119">
        <v>9.3299999999999998E-3</v>
      </c>
      <c r="AB84" s="119">
        <v>0</v>
      </c>
      <c r="AC84" s="119">
        <v>7519.94</v>
      </c>
      <c r="AD84" s="119">
        <v>4.3442700000000007</v>
      </c>
      <c r="AE84" s="119">
        <v>170.49845000000002</v>
      </c>
      <c r="AF84" s="119">
        <v>429.93900000000002</v>
      </c>
      <c r="AG84" s="119">
        <v>2166.0984500000004</v>
      </c>
      <c r="AH84" s="119">
        <v>0</v>
      </c>
      <c r="AI84" s="119">
        <v>0</v>
      </c>
      <c r="AJ84" s="119">
        <v>0</v>
      </c>
      <c r="AK84" s="119">
        <v>0</v>
      </c>
      <c r="AL84" s="118">
        <v>0</v>
      </c>
      <c r="AM84" s="118">
        <v>0</v>
      </c>
      <c r="AN84" s="118">
        <v>0</v>
      </c>
      <c r="AO84" s="118">
        <v>0</v>
      </c>
      <c r="AP84" s="119">
        <v>825</v>
      </c>
      <c r="AQ84" s="119">
        <v>0</v>
      </c>
      <c r="AR84" s="119">
        <v>0</v>
      </c>
      <c r="AS84" s="119">
        <v>0</v>
      </c>
      <c r="AT84" s="119">
        <v>0</v>
      </c>
      <c r="AU84" s="119">
        <v>0</v>
      </c>
      <c r="AV84" s="119">
        <v>0.1164</v>
      </c>
      <c r="AW84" s="119">
        <v>0</v>
      </c>
      <c r="AX84" s="119">
        <v>0</v>
      </c>
      <c r="AY84" s="119">
        <v>0</v>
      </c>
      <c r="AZ84" s="119">
        <v>0</v>
      </c>
      <c r="BA84" s="119">
        <v>0</v>
      </c>
      <c r="BB84" s="119">
        <v>0</v>
      </c>
      <c r="BC84" s="119">
        <v>0</v>
      </c>
      <c r="BD84" s="119">
        <v>0</v>
      </c>
      <c r="BE84" s="119">
        <v>606</v>
      </c>
      <c r="BF84" s="119">
        <v>1.23</v>
      </c>
      <c r="BG84" s="119">
        <v>9.1649200000000004</v>
      </c>
      <c r="BH84" s="119">
        <v>0.96499999999999997</v>
      </c>
      <c r="BI84" s="119">
        <v>0</v>
      </c>
      <c r="BJ84" s="119">
        <v>0</v>
      </c>
      <c r="BK84" s="7">
        <v>0</v>
      </c>
      <c r="BL84" s="7">
        <v>0</v>
      </c>
      <c r="BM84" s="7">
        <v>0</v>
      </c>
      <c r="BN84" s="7">
        <v>0</v>
      </c>
      <c r="BO84" s="7">
        <v>0</v>
      </c>
      <c r="BP84" s="7">
        <v>0</v>
      </c>
      <c r="BQ84" s="7">
        <v>0</v>
      </c>
      <c r="BR84" s="7">
        <v>0</v>
      </c>
      <c r="BS84" s="7">
        <v>0</v>
      </c>
      <c r="BT84" s="7">
        <v>0</v>
      </c>
      <c r="BU84" s="7">
        <v>0</v>
      </c>
      <c r="BV84" s="7">
        <v>0</v>
      </c>
      <c r="BW84" s="7">
        <v>0</v>
      </c>
      <c r="BX84" s="7">
        <v>0</v>
      </c>
      <c r="BY84" s="7">
        <v>0</v>
      </c>
      <c r="BZ84" s="7">
        <v>0</v>
      </c>
      <c r="CA84" s="7">
        <v>0</v>
      </c>
      <c r="CB84" s="7">
        <v>0</v>
      </c>
      <c r="CC84" s="249" t="s">
        <v>12</v>
      </c>
      <c r="CD84" s="2"/>
      <c r="CE84" s="2"/>
      <c r="CF84" s="31"/>
      <c r="CG84" s="31"/>
    </row>
    <row r="85" spans="2:85" ht="15" customHeight="1" x14ac:dyDescent="0.35">
      <c r="B85" s="275" t="s">
        <v>15</v>
      </c>
      <c r="C85" s="90">
        <f t="shared" si="44"/>
        <v>554.72959999999989</v>
      </c>
      <c r="D85" s="90">
        <f t="shared" si="30"/>
        <v>3403.10662</v>
      </c>
      <c r="E85" s="90">
        <f t="shared" si="31"/>
        <v>1088.0270399999999</v>
      </c>
      <c r="F85" s="90">
        <f t="shared" si="32"/>
        <v>204.97194999999999</v>
      </c>
      <c r="G85" s="90">
        <f t="shared" si="33"/>
        <v>6.4740000000000002</v>
      </c>
      <c r="H85" s="90">
        <f t="shared" si="34"/>
        <v>150</v>
      </c>
      <c r="I85" s="90">
        <f t="shared" si="35"/>
        <v>42.945589999999996</v>
      </c>
      <c r="J85" s="90">
        <f t="shared" si="36"/>
        <v>0</v>
      </c>
      <c r="K85" s="90">
        <f t="shared" si="37"/>
        <v>0</v>
      </c>
      <c r="L85" s="90">
        <f t="shared" si="38"/>
        <v>500.89848000000001</v>
      </c>
      <c r="M85" s="90">
        <f t="shared" si="39"/>
        <v>2.2985900000000004</v>
      </c>
      <c r="N85" s="90">
        <f t="shared" si="40"/>
        <v>270.51300000000003</v>
      </c>
      <c r="O85" s="90">
        <f t="shared" si="41"/>
        <v>2.3067500000000001</v>
      </c>
      <c r="P85" s="90">
        <f t="shared" si="42"/>
        <v>44.018540000000002</v>
      </c>
      <c r="Q85" s="205">
        <f t="shared" si="43"/>
        <v>543.31871999999998</v>
      </c>
      <c r="R85" s="204">
        <v>319.30777</v>
      </c>
      <c r="S85" s="96">
        <v>5.1919199999999996</v>
      </c>
      <c r="T85" s="96">
        <v>55.410239999999995</v>
      </c>
      <c r="U85" s="96">
        <v>174.81966999999997</v>
      </c>
      <c r="V85" s="90">
        <v>227.2663</v>
      </c>
      <c r="W85" s="90">
        <v>23.816940000000002</v>
      </c>
      <c r="X85" s="90">
        <v>12.02338</v>
      </c>
      <c r="Y85" s="90">
        <v>3140</v>
      </c>
      <c r="Z85" s="90">
        <v>41.758249999999997</v>
      </c>
      <c r="AA85" s="90">
        <v>1000.1469499999999</v>
      </c>
      <c r="AB85" s="90">
        <v>36.88552</v>
      </c>
      <c r="AC85" s="90">
        <v>9.2363199999999992</v>
      </c>
      <c r="AD85" s="90">
        <v>64.339559999999992</v>
      </c>
      <c r="AE85" s="90">
        <v>38</v>
      </c>
      <c r="AF85" s="90">
        <v>27.857389999999999</v>
      </c>
      <c r="AG85" s="90">
        <v>74.775000000000006</v>
      </c>
      <c r="AH85" s="90">
        <v>6.4740000000000002</v>
      </c>
      <c r="AI85" s="90">
        <v>0</v>
      </c>
      <c r="AJ85" s="90">
        <v>0</v>
      </c>
      <c r="AK85" s="90">
        <v>0</v>
      </c>
      <c r="AL85" s="96">
        <v>0</v>
      </c>
      <c r="AM85" s="96">
        <v>0</v>
      </c>
      <c r="AN85" s="96">
        <v>0</v>
      </c>
      <c r="AO85" s="96">
        <v>150</v>
      </c>
      <c r="AP85" s="90">
        <v>0</v>
      </c>
      <c r="AQ85" s="90">
        <v>7.3965899999999998</v>
      </c>
      <c r="AR85" s="90">
        <v>0</v>
      </c>
      <c r="AS85" s="90">
        <v>35.548999999999999</v>
      </c>
      <c r="AT85" s="90">
        <v>0</v>
      </c>
      <c r="AU85" s="90">
        <v>0</v>
      </c>
      <c r="AV85" s="90">
        <v>0</v>
      </c>
      <c r="AW85" s="90">
        <v>0</v>
      </c>
      <c r="AX85" s="90">
        <v>0</v>
      </c>
      <c r="AY85" s="90">
        <v>0</v>
      </c>
      <c r="AZ85" s="90">
        <v>0</v>
      </c>
      <c r="BA85" s="90">
        <v>0</v>
      </c>
      <c r="BB85" s="90">
        <v>0</v>
      </c>
      <c r="BC85" s="90">
        <v>499</v>
      </c>
      <c r="BD85" s="90">
        <v>0</v>
      </c>
      <c r="BE85" s="90">
        <v>1.8984799999999999</v>
      </c>
      <c r="BF85" s="90">
        <v>2.2985900000000004</v>
      </c>
      <c r="BG85" s="90">
        <v>0</v>
      </c>
      <c r="BH85" s="90">
        <v>0</v>
      </c>
      <c r="BI85" s="90">
        <v>0</v>
      </c>
      <c r="BJ85" s="90">
        <v>270.41300000000001</v>
      </c>
      <c r="BK85" s="7">
        <v>0.1</v>
      </c>
      <c r="BL85" s="7">
        <v>0</v>
      </c>
      <c r="BM85" s="7">
        <v>0</v>
      </c>
      <c r="BN85" s="7">
        <v>0</v>
      </c>
      <c r="BO85" s="7">
        <v>0</v>
      </c>
      <c r="BP85" s="7">
        <v>1.5686600000000002</v>
      </c>
      <c r="BQ85" s="7">
        <v>0.73808999999999991</v>
      </c>
      <c r="BR85" s="7">
        <v>3.238</v>
      </c>
      <c r="BS85" s="7">
        <v>10.302059999999999</v>
      </c>
      <c r="BT85" s="7">
        <v>15.100580000000003</v>
      </c>
      <c r="BU85" s="7">
        <v>15.3779</v>
      </c>
      <c r="BV85" s="7">
        <v>1.18971</v>
      </c>
      <c r="BW85" s="7">
        <v>9.1204900000000002</v>
      </c>
      <c r="BX85" s="7">
        <v>3.2995199999999998</v>
      </c>
      <c r="BY85" s="7">
        <v>529.70899999999995</v>
      </c>
      <c r="BZ85" s="7">
        <v>1046.2310500000001</v>
      </c>
      <c r="CA85" s="7">
        <v>45.831290000000003</v>
      </c>
      <c r="CB85" s="7">
        <v>28.325599999999998</v>
      </c>
      <c r="CC85" s="249" t="s">
        <v>14</v>
      </c>
      <c r="CD85" s="2"/>
      <c r="CE85" s="2"/>
      <c r="CF85" s="31"/>
      <c r="CG85" s="31"/>
    </row>
    <row r="86" spans="2:85" ht="27" customHeight="1" x14ac:dyDescent="0.4">
      <c r="B86" s="276" t="s">
        <v>477</v>
      </c>
      <c r="C86" s="89">
        <f t="shared" si="44"/>
        <v>-635212.55711051391</v>
      </c>
      <c r="D86" s="89">
        <f t="shared" si="30"/>
        <v>-485397.95607747906</v>
      </c>
      <c r="E86" s="89">
        <f t="shared" si="31"/>
        <v>-478716.35363855812</v>
      </c>
      <c r="F86" s="89">
        <f t="shared" si="32"/>
        <v>-380448.26188248873</v>
      </c>
      <c r="G86" s="89">
        <f t="shared" si="33"/>
        <v>-429135.95454023342</v>
      </c>
      <c r="H86" s="89">
        <f t="shared" si="34"/>
        <v>-401824.76858951646</v>
      </c>
      <c r="I86" s="89">
        <f t="shared" si="35"/>
        <v>-641192.4773456722</v>
      </c>
      <c r="J86" s="89">
        <f t="shared" si="36"/>
        <v>-691496.85523119266</v>
      </c>
      <c r="K86" s="89">
        <f t="shared" si="37"/>
        <v>-792793.49565317784</v>
      </c>
      <c r="L86" s="89">
        <f t="shared" si="38"/>
        <v>-706674.9454197922</v>
      </c>
      <c r="M86" s="89">
        <f t="shared" si="39"/>
        <v>-1090420.3331528555</v>
      </c>
      <c r="N86" s="89">
        <f t="shared" si="40"/>
        <v>-456190.08928322152</v>
      </c>
      <c r="O86" s="89">
        <f t="shared" si="41"/>
        <v>-766039.79155267053</v>
      </c>
      <c r="P86" s="89">
        <f t="shared" si="42"/>
        <v>-791354.1384172244</v>
      </c>
      <c r="Q86" s="211">
        <f t="shared" si="43"/>
        <v>-1307094.6871944359</v>
      </c>
      <c r="R86" s="180">
        <v>-223631.0920760349</v>
      </c>
      <c r="S86" s="89">
        <v>-237938.39646218048</v>
      </c>
      <c r="T86" s="89">
        <v>78338.72859502073</v>
      </c>
      <c r="U86" s="89">
        <v>-251981.79716731922</v>
      </c>
      <c r="V86" s="61">
        <v>-167404.25070740335</v>
      </c>
      <c r="W86" s="61">
        <v>-222465.05131388496</v>
      </c>
      <c r="X86" s="61">
        <v>142874.19420591099</v>
      </c>
      <c r="Y86" s="61">
        <v>-238402.8482621017</v>
      </c>
      <c r="Z86" s="61">
        <v>-211595.91603838382</v>
      </c>
      <c r="AA86" s="61">
        <v>-228833.00236117499</v>
      </c>
      <c r="AB86" s="61">
        <v>188642.95593789063</v>
      </c>
      <c r="AC86" s="61">
        <v>-226930.39117688994</v>
      </c>
      <c r="AD86" s="61">
        <v>-172306.8360363814</v>
      </c>
      <c r="AE86" s="61">
        <v>-197733.97055070891</v>
      </c>
      <c r="AF86" s="61">
        <v>216208.66412492399</v>
      </c>
      <c r="AG86" s="61">
        <v>-226616.11942032241</v>
      </c>
      <c r="AH86" s="61">
        <v>-162123.58777259273</v>
      </c>
      <c r="AI86" s="61">
        <v>-237989.80805557768</v>
      </c>
      <c r="AJ86" s="61">
        <v>187131.67718471831</v>
      </c>
      <c r="AK86" s="61">
        <v>-216154.23589678132</v>
      </c>
      <c r="AL86" s="61">
        <v>-172085.80141716366</v>
      </c>
      <c r="AM86" s="61">
        <v>-266608.13163919025</v>
      </c>
      <c r="AN86" s="61">
        <v>292018.31431960413</v>
      </c>
      <c r="AO86" s="61">
        <v>-255149.14985276666</v>
      </c>
      <c r="AP86" s="61">
        <v>-269221.08468592254</v>
      </c>
      <c r="AQ86" s="61">
        <v>-368116.39284196979</v>
      </c>
      <c r="AR86" s="61">
        <v>262854.92135048343</v>
      </c>
      <c r="AS86" s="61">
        <v>-266709.92116826324</v>
      </c>
      <c r="AT86" s="61">
        <v>-290310.31818310259</v>
      </c>
      <c r="AU86" s="61">
        <v>-275870.30484486587</v>
      </c>
      <c r="AV86" s="61">
        <v>251376.0033325539</v>
      </c>
      <c r="AW86" s="61">
        <v>-376692.23553577805</v>
      </c>
      <c r="AX86" s="61">
        <v>-303588.52587232797</v>
      </c>
      <c r="AY86" s="61">
        <v>-315013.6035902733</v>
      </c>
      <c r="AZ86" s="61">
        <v>200270.76475528831</v>
      </c>
      <c r="BA86" s="61">
        <v>-374462.13094586489</v>
      </c>
      <c r="BB86" s="61">
        <v>-316593.94942948641</v>
      </c>
      <c r="BC86" s="61">
        <v>-328733.00011261791</v>
      </c>
      <c r="BD86" s="61">
        <v>278746.77559003758</v>
      </c>
      <c r="BE86" s="61">
        <v>-340094.77146772551</v>
      </c>
      <c r="BF86" s="61">
        <v>-321940.98947806389</v>
      </c>
      <c r="BG86" s="61">
        <v>-322096.69393449201</v>
      </c>
      <c r="BH86" s="61">
        <v>-217825.29776349355</v>
      </c>
      <c r="BI86" s="61">
        <v>-228557.35197680609</v>
      </c>
      <c r="BJ86" s="61">
        <v>-162972.32849957567</v>
      </c>
      <c r="BK86" s="61">
        <v>-249681.16741823175</v>
      </c>
      <c r="BL86" s="61">
        <v>161353.62046056907</v>
      </c>
      <c r="BM86" s="61">
        <v>-204890.21382598311</v>
      </c>
      <c r="BN86" s="61">
        <v>-189952.30845424448</v>
      </c>
      <c r="BO86" s="61">
        <v>-361344.49426863546</v>
      </c>
      <c r="BP86" s="61">
        <v>69218.978410851763</v>
      </c>
      <c r="BQ86" s="61">
        <v>-283961.96724064235</v>
      </c>
      <c r="BR86" s="61">
        <v>-264718.26936545095</v>
      </c>
      <c r="BS86" s="61">
        <v>-288296.88937504264</v>
      </c>
      <c r="BT86" s="61">
        <v>192976.75712991122</v>
      </c>
      <c r="BU86" s="61">
        <v>-431315.73680664209</v>
      </c>
      <c r="BV86" s="61">
        <v>-440460.42722741503</v>
      </c>
      <c r="BW86" s="61">
        <v>-427978.76143628394</v>
      </c>
      <c r="BX86" s="61">
        <v>87083.530550212847</v>
      </c>
      <c r="BY86" s="61">
        <v>-525739.02908094972</v>
      </c>
      <c r="BZ86" s="61">
        <v>-509390.26867818972</v>
      </c>
      <c r="CA86" s="61">
        <v>-460020.63401561265</v>
      </c>
      <c r="CB86" s="61">
        <v>59209.924065721418</v>
      </c>
      <c r="CC86" s="238" t="s">
        <v>476</v>
      </c>
      <c r="CD86" s="2"/>
      <c r="CE86" s="2"/>
      <c r="CF86" s="31"/>
      <c r="CG86" s="31"/>
    </row>
    <row r="87" spans="2:85" ht="29.25" customHeight="1" collapsed="1" x14ac:dyDescent="0.4">
      <c r="B87" s="47" t="s">
        <v>616</v>
      </c>
      <c r="C87" s="80">
        <f t="shared" si="44"/>
        <v>-632823.10370999994</v>
      </c>
      <c r="D87" s="80">
        <f t="shared" si="30"/>
        <v>-547930.69497999991</v>
      </c>
      <c r="E87" s="80">
        <f t="shared" si="31"/>
        <v>-465849.87585000007</v>
      </c>
      <c r="F87" s="80">
        <f t="shared" si="32"/>
        <v>-371568.98478581756</v>
      </c>
      <c r="G87" s="80">
        <f t="shared" si="33"/>
        <v>-256150.01443649409</v>
      </c>
      <c r="H87" s="80">
        <f t="shared" si="34"/>
        <v>-298357.35506691947</v>
      </c>
      <c r="I87" s="80">
        <f t="shared" si="35"/>
        <v>-561561.74139755429</v>
      </c>
      <c r="J87" s="80">
        <f t="shared" si="36"/>
        <v>-675941.83048328827</v>
      </c>
      <c r="K87" s="80">
        <f t="shared" si="37"/>
        <v>-806549.91600315855</v>
      </c>
      <c r="L87" s="80">
        <f t="shared" si="38"/>
        <v>-737628.8653083588</v>
      </c>
      <c r="M87" s="80">
        <f t="shared" si="39"/>
        <v>-992633.56590167154</v>
      </c>
      <c r="N87" s="80">
        <f t="shared" si="40"/>
        <v>-418101.58979003201</v>
      </c>
      <c r="O87" s="80">
        <f t="shared" si="41"/>
        <v>-664716.63597029692</v>
      </c>
      <c r="P87" s="80">
        <f t="shared" si="42"/>
        <v>-768111.96411311801</v>
      </c>
      <c r="Q87" s="183">
        <f t="shared" si="43"/>
        <v>-1151341.3041376325</v>
      </c>
      <c r="R87" s="182">
        <v>-181841.24631000002</v>
      </c>
      <c r="S87" s="80">
        <v>-153315.01217999996</v>
      </c>
      <c r="T87" s="80">
        <v>-31986.392760000021</v>
      </c>
      <c r="U87" s="80">
        <v>-265680.45246</v>
      </c>
      <c r="V87" s="3">
        <v>-128022.28213000002</v>
      </c>
      <c r="W87" s="3">
        <v>-156883.06205999997</v>
      </c>
      <c r="X87" s="3">
        <v>-4774.1118600000073</v>
      </c>
      <c r="Y87" s="3">
        <v>-258251.23892999996</v>
      </c>
      <c r="Z87" s="3">
        <v>-149933.04977250003</v>
      </c>
      <c r="AA87" s="3">
        <v>-127706.72259249995</v>
      </c>
      <c r="AB87" s="3">
        <v>36654.858617499965</v>
      </c>
      <c r="AC87" s="3">
        <v>-224864.96210250005</v>
      </c>
      <c r="AD87" s="3">
        <v>-147798.89338145437</v>
      </c>
      <c r="AE87" s="3">
        <v>-113178.89303145437</v>
      </c>
      <c r="AF87" s="3">
        <v>96737.26793854557</v>
      </c>
      <c r="AG87" s="3">
        <v>-207328.46631145439</v>
      </c>
      <c r="AH87" s="3">
        <v>-109880.32398259042</v>
      </c>
      <c r="AI87" s="3">
        <v>-70994.065891757738</v>
      </c>
      <c r="AJ87" s="3">
        <v>98763.4434470532</v>
      </c>
      <c r="AK87" s="3">
        <v>-174039.06800919914</v>
      </c>
      <c r="AL87" s="13">
        <v>-109884.80763135511</v>
      </c>
      <c r="AM87" s="13">
        <v>-85181.416080704992</v>
      </c>
      <c r="AN87" s="13">
        <v>73828.704423823088</v>
      </c>
      <c r="AO87" s="13">
        <v>-177119.83577868243</v>
      </c>
      <c r="AP87" s="3">
        <v>-144369.90743134846</v>
      </c>
      <c r="AQ87" s="3">
        <v>-193608.83292003674</v>
      </c>
      <c r="AR87" s="3">
        <v>77467.979555555183</v>
      </c>
      <c r="AS87" s="3">
        <v>-301050.9806017243</v>
      </c>
      <c r="AT87" s="3">
        <v>-245870.23509629321</v>
      </c>
      <c r="AU87" s="3">
        <v>-187818.94408558999</v>
      </c>
      <c r="AV87" s="3">
        <v>132370.84644314015</v>
      </c>
      <c r="AW87" s="3">
        <v>-374623.49774454528</v>
      </c>
      <c r="AX87" s="3">
        <v>-162893.83887944845</v>
      </c>
      <c r="AY87" s="3">
        <v>-340769.55105355638</v>
      </c>
      <c r="AZ87" s="3">
        <v>172669.82726143731</v>
      </c>
      <c r="BA87" s="3">
        <v>-475556.353331591</v>
      </c>
      <c r="BB87" s="3">
        <v>-312966.06777714728</v>
      </c>
      <c r="BC87" s="3">
        <v>-248384.46367712997</v>
      </c>
      <c r="BD87" s="3">
        <v>188252.75016342552</v>
      </c>
      <c r="BE87" s="3">
        <v>-364531.08401750709</v>
      </c>
      <c r="BF87" s="3">
        <v>-298947.38470967533</v>
      </c>
      <c r="BG87" s="3">
        <v>-343224.58253846574</v>
      </c>
      <c r="BH87" s="3">
        <v>-111732.81752705606</v>
      </c>
      <c r="BI87" s="3">
        <v>-238728.78112647438</v>
      </c>
      <c r="BJ87" s="3">
        <v>-155132.7908480684</v>
      </c>
      <c r="BK87" s="3">
        <v>-230552.40074871838</v>
      </c>
      <c r="BL87" s="3">
        <v>178686.33862821927</v>
      </c>
      <c r="BM87" s="3">
        <v>-211102.73682146452</v>
      </c>
      <c r="BN87" s="3">
        <v>-185681.28138960767</v>
      </c>
      <c r="BO87" s="3">
        <v>-307944.85811056814</v>
      </c>
      <c r="BP87" s="3">
        <v>90544.37094782028</v>
      </c>
      <c r="BQ87" s="3">
        <v>-261634.86741794136</v>
      </c>
      <c r="BR87" s="3">
        <v>-259235.58050856757</v>
      </c>
      <c r="BS87" s="3">
        <v>-280505.43773535074</v>
      </c>
      <c r="BT87" s="3">
        <v>198290.34213931256</v>
      </c>
      <c r="BU87" s="3">
        <v>-426661.28800851223</v>
      </c>
      <c r="BV87" s="3">
        <v>-438020.33955496165</v>
      </c>
      <c r="BW87" s="3">
        <v>-389546.06539183919</v>
      </c>
      <c r="BX87" s="3">
        <v>159526.56170433029</v>
      </c>
      <c r="BY87" s="3">
        <v>-483301.4608951619</v>
      </c>
      <c r="BZ87" s="3">
        <v>-534426.33081486484</v>
      </c>
      <c r="CA87" s="3">
        <v>-289798.06223057193</v>
      </c>
      <c r="CB87" s="3">
        <v>25797.849745596177</v>
      </c>
      <c r="CC87" s="252" t="s">
        <v>617</v>
      </c>
      <c r="CD87" s="2"/>
      <c r="CE87" s="2"/>
      <c r="CF87" s="31"/>
      <c r="CG87" s="31"/>
    </row>
    <row r="88" spans="2:85" ht="13.15" x14ac:dyDescent="0.4">
      <c r="B88" s="276" t="s">
        <v>45</v>
      </c>
      <c r="C88" s="89">
        <f t="shared" si="44"/>
        <v>120191.43779999999</v>
      </c>
      <c r="D88" s="89">
        <f t="shared" si="30"/>
        <v>3864.8536799999856</v>
      </c>
      <c r="E88" s="89">
        <f t="shared" si="31"/>
        <v>192914.89343999993</v>
      </c>
      <c r="F88" s="89">
        <f t="shared" si="32"/>
        <v>78824.725374182497</v>
      </c>
      <c r="G88" s="89">
        <f t="shared" si="33"/>
        <v>253000.43930722889</v>
      </c>
      <c r="H88" s="89">
        <f t="shared" si="34"/>
        <v>427362.94353596319</v>
      </c>
      <c r="I88" s="89">
        <f t="shared" si="35"/>
        <v>-124040.27074987617</v>
      </c>
      <c r="J88" s="89">
        <f t="shared" si="36"/>
        <v>215663.27966999996</v>
      </c>
      <c r="K88" s="89">
        <f t="shared" si="37"/>
        <v>395401.13228511007</v>
      </c>
      <c r="L88" s="89">
        <f t="shared" si="38"/>
        <v>297029.08377055125</v>
      </c>
      <c r="M88" s="89">
        <f t="shared" si="39"/>
        <v>391248.32891832851</v>
      </c>
      <c r="N88" s="89">
        <f t="shared" si="40"/>
        <v>46773.081144451688</v>
      </c>
      <c r="O88" s="89">
        <f t="shared" si="41"/>
        <v>-24098.691712104453</v>
      </c>
      <c r="P88" s="89">
        <f t="shared" si="42"/>
        <v>-567614.73101497383</v>
      </c>
      <c r="Q88" s="211">
        <f t="shared" si="43"/>
        <v>8601.0130813472933</v>
      </c>
      <c r="R88" s="180">
        <v>-92111.754559999987</v>
      </c>
      <c r="S88" s="89">
        <v>102941.86225999999</v>
      </c>
      <c r="T88" s="89">
        <v>189730.89679999999</v>
      </c>
      <c r="U88" s="89">
        <v>-80369.566699999996</v>
      </c>
      <c r="V88" s="61">
        <v>-42476.165650000054</v>
      </c>
      <c r="W88" s="61">
        <v>115475.14165000002</v>
      </c>
      <c r="X88" s="61">
        <v>54636.418039999982</v>
      </c>
      <c r="Y88" s="61">
        <v>-123770.54035999997</v>
      </c>
      <c r="Z88" s="61">
        <v>-31392.429592500022</v>
      </c>
      <c r="AA88" s="61">
        <v>38958.468657500031</v>
      </c>
      <c r="AB88" s="61">
        <v>257418.39972749996</v>
      </c>
      <c r="AC88" s="61">
        <v>-72069.545352500019</v>
      </c>
      <c r="AD88" s="61">
        <v>-7986.9037414543718</v>
      </c>
      <c r="AE88" s="61">
        <v>-33948.260231454347</v>
      </c>
      <c r="AF88" s="61">
        <v>176217.49642854559</v>
      </c>
      <c r="AG88" s="61">
        <v>-55457.607081454378</v>
      </c>
      <c r="AH88" s="61">
        <v>-612.00588069275295</v>
      </c>
      <c r="AI88" s="61">
        <v>141452.88564930722</v>
      </c>
      <c r="AJ88" s="61">
        <v>175902.23267930723</v>
      </c>
      <c r="AK88" s="61">
        <v>-63742.673140692801</v>
      </c>
      <c r="AL88" s="61">
        <v>384163.02978315303</v>
      </c>
      <c r="AM88" s="61">
        <v>157536.4778215788</v>
      </c>
      <c r="AN88" s="61">
        <v>54237.623956733136</v>
      </c>
      <c r="AO88" s="61">
        <v>-168574.18802550182</v>
      </c>
      <c r="AP88" s="61">
        <v>16172.129645138264</v>
      </c>
      <c r="AQ88" s="61">
        <v>-276441.09059537767</v>
      </c>
      <c r="AR88" s="61">
        <v>255509.87075632825</v>
      </c>
      <c r="AS88" s="61">
        <v>-119281.18055596501</v>
      </c>
      <c r="AT88" s="61">
        <v>-95922.480679999964</v>
      </c>
      <c r="AU88" s="61">
        <v>2429.7744699999989</v>
      </c>
      <c r="AV88" s="61">
        <v>274573.65658999997</v>
      </c>
      <c r="AW88" s="61">
        <v>34582.329289999951</v>
      </c>
      <c r="AX88" s="61">
        <v>-94119.128042643104</v>
      </c>
      <c r="AY88" s="61">
        <v>331294.97026453563</v>
      </c>
      <c r="AZ88" s="61">
        <v>283355.52618086588</v>
      </c>
      <c r="BA88" s="61">
        <v>-125130.23611764831</v>
      </c>
      <c r="BB88" s="61">
        <v>-26089.501277147247</v>
      </c>
      <c r="BC88" s="61">
        <v>-201675.29040713012</v>
      </c>
      <c r="BD88" s="61">
        <v>216434.25817342571</v>
      </c>
      <c r="BE88" s="61">
        <v>308359.61728140287</v>
      </c>
      <c r="BF88" s="61">
        <v>-366854.30247967539</v>
      </c>
      <c r="BG88" s="61">
        <v>161183.31134153419</v>
      </c>
      <c r="BH88" s="61">
        <v>-91724.861597056064</v>
      </c>
      <c r="BI88" s="61">
        <v>688644.1816535258</v>
      </c>
      <c r="BJ88" s="61">
        <v>-301713.93718885124</v>
      </c>
      <c r="BK88" s="61">
        <v>-92660.549656210176</v>
      </c>
      <c r="BL88" s="61">
        <v>361488.69863238838</v>
      </c>
      <c r="BM88" s="61">
        <v>79658.869357124728</v>
      </c>
      <c r="BN88" s="61">
        <v>-60267.991427759407</v>
      </c>
      <c r="BO88" s="61">
        <v>-224076.39960571431</v>
      </c>
      <c r="BP88" s="61">
        <v>372754.14608931058</v>
      </c>
      <c r="BQ88" s="61">
        <v>-112508.44676794132</v>
      </c>
      <c r="BR88" s="61">
        <v>-57435.2537174643</v>
      </c>
      <c r="BS88" s="61">
        <v>-272699.03308535041</v>
      </c>
      <c r="BT88" s="61">
        <v>145148.76161635312</v>
      </c>
      <c r="BU88" s="61">
        <v>-382629.20582851226</v>
      </c>
      <c r="BV88" s="61">
        <v>361699.16819053137</v>
      </c>
      <c r="BW88" s="61">
        <v>-329076.85396883945</v>
      </c>
      <c r="BX88" s="61">
        <v>81984.254844817275</v>
      </c>
      <c r="BY88" s="61">
        <v>-106005.5559851619</v>
      </c>
      <c r="BZ88" s="61">
        <v>-450583.58024255856</v>
      </c>
      <c r="CA88" s="61">
        <v>202970.88858942807</v>
      </c>
      <c r="CB88" s="61">
        <v>21549.775875799565</v>
      </c>
      <c r="CC88" s="238" t="s">
        <v>44</v>
      </c>
      <c r="CD88" s="2"/>
      <c r="CE88" s="2"/>
      <c r="CF88" s="31"/>
      <c r="CG88" s="31"/>
    </row>
    <row r="89" spans="2:85" ht="13.15" x14ac:dyDescent="0.4">
      <c r="B89" s="238" t="s">
        <v>318</v>
      </c>
      <c r="C89" s="61">
        <f t="shared" si="44"/>
        <v>753014.54150999989</v>
      </c>
      <c r="D89" s="61">
        <f t="shared" si="30"/>
        <v>551795.54865999997</v>
      </c>
      <c r="E89" s="61">
        <f t="shared" si="31"/>
        <v>658764.76928999997</v>
      </c>
      <c r="F89" s="61">
        <f t="shared" si="32"/>
        <v>450393.71016000002</v>
      </c>
      <c r="G89" s="61">
        <f t="shared" si="33"/>
        <v>509150.45374372293</v>
      </c>
      <c r="H89" s="61">
        <f t="shared" si="34"/>
        <v>725720.29860288254</v>
      </c>
      <c r="I89" s="61">
        <f t="shared" si="35"/>
        <v>437521.47064767813</v>
      </c>
      <c r="J89" s="61">
        <f t="shared" si="36"/>
        <v>891605.11015328835</v>
      </c>
      <c r="K89" s="61">
        <f t="shared" si="37"/>
        <v>1201951.0482882687</v>
      </c>
      <c r="L89" s="61">
        <f t="shared" si="38"/>
        <v>1034657.9490789101</v>
      </c>
      <c r="M89" s="61">
        <f t="shared" si="39"/>
        <v>1383881.8948199998</v>
      </c>
      <c r="N89" s="61">
        <f t="shared" si="40"/>
        <v>464874.67093448382</v>
      </c>
      <c r="O89" s="61">
        <f t="shared" si="41"/>
        <v>640617.94425819255</v>
      </c>
      <c r="P89" s="61">
        <f t="shared" si="42"/>
        <v>200497.23309814409</v>
      </c>
      <c r="Q89" s="181">
        <f t="shared" si="43"/>
        <v>1159942.3172189798</v>
      </c>
      <c r="R89" s="206">
        <v>89729.491750000016</v>
      </c>
      <c r="S89" s="61">
        <v>256256.87443999999</v>
      </c>
      <c r="T89" s="61">
        <v>221717.28956</v>
      </c>
      <c r="U89" s="61">
        <v>185310.88576</v>
      </c>
      <c r="V89" s="61">
        <v>85546.116479999982</v>
      </c>
      <c r="W89" s="61">
        <v>272358.20370999997</v>
      </c>
      <c r="X89" s="61">
        <v>59410.529899999994</v>
      </c>
      <c r="Y89" s="61">
        <v>134480.69856999998</v>
      </c>
      <c r="Z89" s="61">
        <v>118540.62018</v>
      </c>
      <c r="AA89" s="61">
        <v>166665.19125</v>
      </c>
      <c r="AB89" s="61">
        <v>220763.54111000002</v>
      </c>
      <c r="AC89" s="61">
        <v>152795.41675000003</v>
      </c>
      <c r="AD89" s="61">
        <v>139811.98964000001</v>
      </c>
      <c r="AE89" s="61">
        <v>79230.632800000007</v>
      </c>
      <c r="AF89" s="61">
        <v>79480.228490000009</v>
      </c>
      <c r="AG89" s="61">
        <v>151870.85923</v>
      </c>
      <c r="AH89" s="61">
        <v>109268.31810189766</v>
      </c>
      <c r="AI89" s="61">
        <v>212446.95154106495</v>
      </c>
      <c r="AJ89" s="61">
        <v>77138.789232253999</v>
      </c>
      <c r="AK89" s="61">
        <v>110296.39486850631</v>
      </c>
      <c r="AL89" s="89">
        <v>494047.83741450816</v>
      </c>
      <c r="AM89" s="89">
        <v>242717.8939022838</v>
      </c>
      <c r="AN89" s="89">
        <v>-19591.080467089982</v>
      </c>
      <c r="AO89" s="89">
        <v>8545.6477531806104</v>
      </c>
      <c r="AP89" s="61">
        <v>160542.03707648671</v>
      </c>
      <c r="AQ89" s="61">
        <v>-82832.257675340923</v>
      </c>
      <c r="AR89" s="61">
        <v>178041.89120077307</v>
      </c>
      <c r="AS89" s="61">
        <v>181769.8000457593</v>
      </c>
      <c r="AT89" s="61">
        <v>149947.75441629326</v>
      </c>
      <c r="AU89" s="61">
        <v>190248.71855558996</v>
      </c>
      <c r="AV89" s="61">
        <v>142202.81014685982</v>
      </c>
      <c r="AW89" s="61">
        <v>409205.82703454519</v>
      </c>
      <c r="AX89" s="61">
        <v>68774.71083680533</v>
      </c>
      <c r="AY89" s="61">
        <v>672064.52131809213</v>
      </c>
      <c r="AZ89" s="61">
        <v>110685.69891942853</v>
      </c>
      <c r="BA89" s="61">
        <v>350426.11721394263</v>
      </c>
      <c r="BB89" s="61">
        <v>286876.56650000007</v>
      </c>
      <c r="BC89" s="61">
        <v>46709.173269999876</v>
      </c>
      <c r="BD89" s="61">
        <v>28181.508010000172</v>
      </c>
      <c r="BE89" s="61">
        <v>672890.70129890996</v>
      </c>
      <c r="BF89" s="61">
        <v>-67906.917770000073</v>
      </c>
      <c r="BG89" s="61">
        <v>504407.89387999999</v>
      </c>
      <c r="BH89" s="61">
        <v>20007.955929999978</v>
      </c>
      <c r="BI89" s="61">
        <v>927372.96277999994</v>
      </c>
      <c r="BJ89" s="61">
        <v>-146581.14634078284</v>
      </c>
      <c r="BK89" s="61">
        <v>137891.85109250821</v>
      </c>
      <c r="BL89" s="61">
        <v>182802.36000416911</v>
      </c>
      <c r="BM89" s="61">
        <v>290761.60617858934</v>
      </c>
      <c r="BN89" s="61">
        <v>125413.28996184828</v>
      </c>
      <c r="BO89" s="61">
        <v>83868.458504853901</v>
      </c>
      <c r="BP89" s="61">
        <v>282209.77514149027</v>
      </c>
      <c r="BQ89" s="61">
        <v>149126.42065000004</v>
      </c>
      <c r="BR89" s="61">
        <v>201800.32679110326</v>
      </c>
      <c r="BS89" s="61">
        <v>7806.4046500002742</v>
      </c>
      <c r="BT89" s="61">
        <v>-53141.580522959441</v>
      </c>
      <c r="BU89" s="61">
        <v>44032.08217999999</v>
      </c>
      <c r="BV89" s="61">
        <v>799719.50774549309</v>
      </c>
      <c r="BW89" s="61">
        <v>60469.211422999739</v>
      </c>
      <c r="BX89" s="61">
        <v>-77542.306859513032</v>
      </c>
      <c r="BY89" s="61">
        <v>377295.90490999998</v>
      </c>
      <c r="BZ89" s="61">
        <v>83842.750572306337</v>
      </c>
      <c r="CA89" s="61">
        <v>492768.95081999997</v>
      </c>
      <c r="CB89" s="61">
        <v>-4248.0738697966035</v>
      </c>
      <c r="CC89" s="238" t="s">
        <v>317</v>
      </c>
      <c r="CD89" s="2"/>
      <c r="CE89" s="2"/>
      <c r="CF89" s="31"/>
      <c r="CG89" s="31"/>
    </row>
    <row r="90" spans="2:85" ht="15" customHeight="1" x14ac:dyDescent="0.4">
      <c r="B90" s="277" t="s">
        <v>46</v>
      </c>
      <c r="C90" s="13">
        <f t="shared" si="44"/>
        <v>-552107.3441799999</v>
      </c>
      <c r="D90" s="13">
        <f t="shared" si="30"/>
        <v>-389104.41167999996</v>
      </c>
      <c r="E90" s="13">
        <f t="shared" si="31"/>
        <v>-461590.55518999998</v>
      </c>
      <c r="F90" s="13">
        <f t="shared" si="32"/>
        <v>-323878.68618000008</v>
      </c>
      <c r="G90" s="13">
        <f t="shared" si="33"/>
        <v>-353940.14439000003</v>
      </c>
      <c r="H90" s="13">
        <f t="shared" si="34"/>
        <v>-619274.18134999997</v>
      </c>
      <c r="I90" s="13">
        <f t="shared" si="35"/>
        <v>-371567.57502999995</v>
      </c>
      <c r="J90" s="13">
        <f t="shared" si="36"/>
        <v>-484332.45467000001</v>
      </c>
      <c r="K90" s="13">
        <f t="shared" si="37"/>
        <v>-322484.29486999998</v>
      </c>
      <c r="L90" s="13">
        <f t="shared" si="38"/>
        <v>-304578.07707</v>
      </c>
      <c r="M90" s="13">
        <f t="shared" si="39"/>
        <v>-470534.92032999999</v>
      </c>
      <c r="N90" s="13">
        <f t="shared" si="40"/>
        <v>-581643.86101999995</v>
      </c>
      <c r="O90" s="13">
        <f t="shared" si="41"/>
        <v>-782619.57987999998</v>
      </c>
      <c r="P90" s="13">
        <f t="shared" si="42"/>
        <v>-433608.63759</v>
      </c>
      <c r="Q90" s="227">
        <f t="shared" si="43"/>
        <v>-491180.34782000002</v>
      </c>
      <c r="R90" s="182">
        <v>-138228.40601000001</v>
      </c>
      <c r="S90" s="80">
        <v>-185027.99299999996</v>
      </c>
      <c r="T90" s="80">
        <v>-89288.410809999987</v>
      </c>
      <c r="U90" s="80">
        <v>-139562.53435999999</v>
      </c>
      <c r="V90" s="80">
        <v>-116106.13860999999</v>
      </c>
      <c r="W90" s="80">
        <v>-67479.427970000004</v>
      </c>
      <c r="X90" s="80">
        <v>-87645.793499999985</v>
      </c>
      <c r="Y90" s="80">
        <v>-117873.05159999999</v>
      </c>
      <c r="Z90" s="80">
        <v>-66967.499689999997</v>
      </c>
      <c r="AA90" s="80">
        <v>-86317.152649999989</v>
      </c>
      <c r="AB90" s="80">
        <v>-170022.73559</v>
      </c>
      <c r="AC90" s="80">
        <v>-138283.16726000002</v>
      </c>
      <c r="AD90" s="80">
        <v>-65534.522269999994</v>
      </c>
      <c r="AE90" s="80">
        <v>-89624.613560000013</v>
      </c>
      <c r="AF90" s="80">
        <v>-120459.4409</v>
      </c>
      <c r="AG90" s="80">
        <v>-48260.109450000018</v>
      </c>
      <c r="AH90" s="80">
        <v>-78919.051399999997</v>
      </c>
      <c r="AI90" s="80">
        <v>-76774.796860000002</v>
      </c>
      <c r="AJ90" s="80">
        <v>-105454.25838000003</v>
      </c>
      <c r="AK90" s="80">
        <v>-92792.037750000018</v>
      </c>
      <c r="AL90" s="80">
        <v>-84852.965689999997</v>
      </c>
      <c r="AM90" s="80">
        <v>-98980.888640000005</v>
      </c>
      <c r="AN90" s="80">
        <v>-340704.05369000003</v>
      </c>
      <c r="AO90" s="80">
        <v>-94736.273329999996</v>
      </c>
      <c r="AP90" s="80">
        <v>-69958.60269</v>
      </c>
      <c r="AQ90" s="80">
        <v>-85345.594509999995</v>
      </c>
      <c r="AR90" s="80">
        <v>-126586.41627</v>
      </c>
      <c r="AS90" s="80">
        <v>-89676.961559999996</v>
      </c>
      <c r="AT90" s="80">
        <v>-101850.60235000002</v>
      </c>
      <c r="AU90" s="80">
        <v>-118707.74587</v>
      </c>
      <c r="AV90" s="80">
        <v>-91063.277589999983</v>
      </c>
      <c r="AW90" s="80">
        <v>-172710.82885999998</v>
      </c>
      <c r="AX90" s="80">
        <v>-50790.19801</v>
      </c>
      <c r="AY90" s="80">
        <v>-102832.14488999998</v>
      </c>
      <c r="AZ90" s="80">
        <v>-64118.574539999987</v>
      </c>
      <c r="BA90" s="80">
        <v>-104743.37743000001</v>
      </c>
      <c r="BB90" s="80">
        <v>-82726.111699999994</v>
      </c>
      <c r="BC90" s="80">
        <v>-104785.12034999998</v>
      </c>
      <c r="BD90" s="80">
        <v>-39389.923830000007</v>
      </c>
      <c r="BE90" s="80">
        <v>-77676.921189999994</v>
      </c>
      <c r="BF90" s="80">
        <v>-134187.49484999999</v>
      </c>
      <c r="BG90" s="80">
        <v>-125032.35298</v>
      </c>
      <c r="BH90" s="80">
        <v>-86216.473419999995</v>
      </c>
      <c r="BI90" s="80">
        <v>-125098.59908000001</v>
      </c>
      <c r="BJ90" s="80">
        <v>-83650.006280000016</v>
      </c>
      <c r="BK90" s="80">
        <v>-121989.09229999999</v>
      </c>
      <c r="BL90" s="80">
        <v>-146673.60373000003</v>
      </c>
      <c r="BM90" s="80">
        <v>-229331.15870999999</v>
      </c>
      <c r="BN90" s="80">
        <v>-168484.40217999998</v>
      </c>
      <c r="BO90" s="80">
        <v>-194212.66188000003</v>
      </c>
      <c r="BP90" s="80">
        <v>-243317.21930000003</v>
      </c>
      <c r="BQ90" s="80">
        <v>-176605.29652</v>
      </c>
      <c r="BR90" s="80">
        <v>-118839.22339</v>
      </c>
      <c r="BS90" s="80">
        <v>-138629.22945000001</v>
      </c>
      <c r="BT90" s="80">
        <v>-56254.547459999994</v>
      </c>
      <c r="BU90" s="80">
        <v>-119885.63729</v>
      </c>
      <c r="BV90" s="80">
        <v>-117561.46652999999</v>
      </c>
      <c r="BW90" s="80">
        <v>-127888.00821</v>
      </c>
      <c r="BX90" s="80">
        <v>-126959.56656000001</v>
      </c>
      <c r="BY90" s="80">
        <v>-118771.30652000001</v>
      </c>
      <c r="BZ90" s="80">
        <v>-122238.05042</v>
      </c>
      <c r="CA90" s="80">
        <v>-113021.23736999999</v>
      </c>
      <c r="CB90" s="80">
        <v>-130871.75595999999</v>
      </c>
      <c r="CC90" s="253" t="s">
        <v>478</v>
      </c>
      <c r="CD90" s="2"/>
      <c r="CE90" s="2"/>
      <c r="CF90" s="31"/>
      <c r="CG90" s="31"/>
    </row>
    <row r="91" spans="2:85" s="6" customFormat="1" ht="15" customHeight="1" x14ac:dyDescent="0.4">
      <c r="B91" s="278" t="s">
        <v>45</v>
      </c>
      <c r="C91" s="92">
        <f t="shared" si="44"/>
        <v>22059.778689999999</v>
      </c>
      <c r="D91" s="92">
        <f t="shared" si="30"/>
        <v>12333.767170000001</v>
      </c>
      <c r="E91" s="92">
        <f t="shared" si="31"/>
        <v>20759.896509999995</v>
      </c>
      <c r="F91" s="92">
        <f t="shared" si="32"/>
        <v>13047.06187</v>
      </c>
      <c r="G91" s="92">
        <f t="shared" si="33"/>
        <v>20662.005229999999</v>
      </c>
      <c r="H91" s="92">
        <f t="shared" si="34"/>
        <v>11064.150009999999</v>
      </c>
      <c r="I91" s="92">
        <f t="shared" si="35"/>
        <v>-167024.17737000002</v>
      </c>
      <c r="J91" s="92">
        <f t="shared" si="36"/>
        <v>10115.33814</v>
      </c>
      <c r="K91" s="92">
        <f t="shared" si="37"/>
        <v>92276.200830000002</v>
      </c>
      <c r="L91" s="92">
        <f t="shared" si="38"/>
        <v>67424.262370000011</v>
      </c>
      <c r="M91" s="92">
        <f t="shared" si="39"/>
        <v>-4516.6460600000019</v>
      </c>
      <c r="N91" s="92">
        <f t="shared" si="40"/>
        <v>9288.4536999999891</v>
      </c>
      <c r="O91" s="92">
        <f t="shared" si="41"/>
        <v>49948.812269999995</v>
      </c>
      <c r="P91" s="92">
        <f t="shared" si="42"/>
        <v>53069.895400000001</v>
      </c>
      <c r="Q91" s="228">
        <f t="shared" si="43"/>
        <v>62591.17282</v>
      </c>
      <c r="R91" s="187">
        <v>-2493.308</v>
      </c>
      <c r="S91" s="81">
        <v>28576.701679999998</v>
      </c>
      <c r="T91" s="81">
        <v>3961.6622599999996</v>
      </c>
      <c r="U91" s="81">
        <v>-7985.2772500000001</v>
      </c>
      <c r="V91" s="11">
        <v>-2435.6197700000007</v>
      </c>
      <c r="W91" s="11">
        <v>3880.2423900000003</v>
      </c>
      <c r="X91" s="11">
        <v>16455.286760000003</v>
      </c>
      <c r="Y91" s="11">
        <v>-5566.14221</v>
      </c>
      <c r="Z91" s="11">
        <v>18590.511509999997</v>
      </c>
      <c r="AA91" s="11">
        <v>12977.23551</v>
      </c>
      <c r="AB91" s="11">
        <v>-18745.582750000001</v>
      </c>
      <c r="AC91" s="11">
        <v>7937.7322400000003</v>
      </c>
      <c r="AD91" s="11">
        <v>1622.1825599999997</v>
      </c>
      <c r="AE91" s="11">
        <v>-1404.8907899999997</v>
      </c>
      <c r="AF91" s="11">
        <v>3245.0355899999995</v>
      </c>
      <c r="AG91" s="11">
        <v>9584.7345100000002</v>
      </c>
      <c r="AH91" s="11">
        <v>-137.33948000000021</v>
      </c>
      <c r="AI91" s="11">
        <v>13851.362939999999</v>
      </c>
      <c r="AJ91" s="11">
        <v>5216.0039700000007</v>
      </c>
      <c r="AK91" s="11">
        <v>1731.9777999999999</v>
      </c>
      <c r="AL91" s="81">
        <v>3835.5842000000002</v>
      </c>
      <c r="AM91" s="81">
        <v>3662.6851699999997</v>
      </c>
      <c r="AN91" s="81">
        <v>7303.0978399999995</v>
      </c>
      <c r="AO91" s="81">
        <v>-3737.217200000001</v>
      </c>
      <c r="AP91" s="11">
        <v>-151962.11571000001</v>
      </c>
      <c r="AQ91" s="11">
        <v>-24936.700270000005</v>
      </c>
      <c r="AR91" s="11">
        <v>2478.0858599999992</v>
      </c>
      <c r="AS91" s="11">
        <v>7396.5527499999998</v>
      </c>
      <c r="AT91" s="11">
        <v>2502.7148199999997</v>
      </c>
      <c r="AU91" s="11">
        <v>7228.7764399999996</v>
      </c>
      <c r="AV91" s="11">
        <v>3958.7035800000008</v>
      </c>
      <c r="AW91" s="11">
        <v>-3574.8566999999994</v>
      </c>
      <c r="AX91" s="11">
        <v>2368.3218700000002</v>
      </c>
      <c r="AY91" s="11">
        <v>20542.802449999999</v>
      </c>
      <c r="AZ91" s="11">
        <v>776.50584999999967</v>
      </c>
      <c r="BA91" s="11">
        <v>68588.570659999998</v>
      </c>
      <c r="BB91" s="11">
        <v>45041.73846</v>
      </c>
      <c r="BC91" s="11">
        <v>7831.174140000001</v>
      </c>
      <c r="BD91" s="11">
        <v>4556.0099299999993</v>
      </c>
      <c r="BE91" s="11">
        <v>9995.3398400000005</v>
      </c>
      <c r="BF91" s="11">
        <v>479.89439999999968</v>
      </c>
      <c r="BG91" s="11">
        <v>-5593.5169100000003</v>
      </c>
      <c r="BH91" s="11">
        <v>-5738.6429000000007</v>
      </c>
      <c r="BI91" s="11">
        <v>6335.6193499999999</v>
      </c>
      <c r="BJ91" s="11">
        <v>3286.1796400000003</v>
      </c>
      <c r="BK91" s="11">
        <v>-4852.4352200000003</v>
      </c>
      <c r="BL91" s="11">
        <v>5386.694949999991</v>
      </c>
      <c r="BM91" s="11">
        <v>5468.0143299999982</v>
      </c>
      <c r="BN91" s="11">
        <v>3928.7232100000015</v>
      </c>
      <c r="BO91" s="11">
        <v>8512.6271000000015</v>
      </c>
      <c r="BP91" s="11">
        <v>13531.302519999996</v>
      </c>
      <c r="BQ91" s="11">
        <v>23976.159439999996</v>
      </c>
      <c r="BR91" s="11">
        <v>11868.60751</v>
      </c>
      <c r="BS91" s="11">
        <v>-1015.9590499999985</v>
      </c>
      <c r="BT91" s="11">
        <v>22123.966980000001</v>
      </c>
      <c r="BU91" s="11">
        <v>20093.27996</v>
      </c>
      <c r="BV91" s="11">
        <v>20149.471550000002</v>
      </c>
      <c r="BW91" s="11">
        <v>16580.941989999999</v>
      </c>
      <c r="BX91" s="11">
        <v>13970.821840000001</v>
      </c>
      <c r="BY91" s="11">
        <v>11889.93744</v>
      </c>
      <c r="BZ91" s="11">
        <v>20604.011579999999</v>
      </c>
      <c r="CA91" s="11">
        <v>13304.650589999999</v>
      </c>
      <c r="CB91" s="11">
        <v>14135.903259999999</v>
      </c>
      <c r="CC91" s="254" t="s">
        <v>44</v>
      </c>
      <c r="CD91" s="2"/>
      <c r="CE91" s="2"/>
      <c r="CF91" s="31"/>
      <c r="CG91" s="31"/>
    </row>
    <row r="92" spans="2:85" s="4" customFormat="1" x14ac:dyDescent="0.35">
      <c r="B92" s="279" t="s">
        <v>48</v>
      </c>
      <c r="C92" s="82">
        <f t="shared" si="44"/>
        <v>10488.72003</v>
      </c>
      <c r="D92" s="82">
        <f t="shared" si="30"/>
        <v>24198.882799999999</v>
      </c>
      <c r="E92" s="82">
        <f t="shared" si="31"/>
        <v>2603.7286099999992</v>
      </c>
      <c r="F92" s="82">
        <f t="shared" si="32"/>
        <v>3546.4415800000006</v>
      </c>
      <c r="G92" s="82">
        <f t="shared" si="33"/>
        <v>7859.7726799999991</v>
      </c>
      <c r="H92" s="82">
        <f t="shared" si="34"/>
        <v>10976.170280000002</v>
      </c>
      <c r="I92" s="82">
        <f t="shared" si="35"/>
        <v>-160655.82373999999</v>
      </c>
      <c r="J92" s="82">
        <f t="shared" si="36"/>
        <v>-5219.9089299999978</v>
      </c>
      <c r="K92" s="82">
        <f t="shared" si="37"/>
        <v>33788.863790000003</v>
      </c>
      <c r="L92" s="82">
        <f t="shared" si="38"/>
        <v>7592.4408800000001</v>
      </c>
      <c r="M92" s="82">
        <f t="shared" si="39"/>
        <v>8564.012569999999</v>
      </c>
      <c r="N92" s="82">
        <f t="shared" si="40"/>
        <v>7813.9846999999982</v>
      </c>
      <c r="O92" s="82">
        <f t="shared" si="41"/>
        <v>25599.839690000001</v>
      </c>
      <c r="P92" s="82">
        <f t="shared" si="42"/>
        <v>30323.104840000004</v>
      </c>
      <c r="Q92" s="208">
        <f t="shared" si="43"/>
        <v>36722.934739999997</v>
      </c>
      <c r="R92" s="195">
        <v>686.66700000000003</v>
      </c>
      <c r="S92" s="82">
        <v>4541.7016800000001</v>
      </c>
      <c r="T92" s="82">
        <v>2426.82026</v>
      </c>
      <c r="U92" s="82">
        <v>2833.5310899999999</v>
      </c>
      <c r="V92" s="82">
        <v>5489.7993799999995</v>
      </c>
      <c r="W92" s="82">
        <v>6173.4573300000002</v>
      </c>
      <c r="X92" s="82">
        <v>13864.986760000002</v>
      </c>
      <c r="Y92" s="82">
        <v>-1329.36067</v>
      </c>
      <c r="Z92" s="82">
        <v>10987.527039999999</v>
      </c>
      <c r="AA92" s="82">
        <v>6064.9022400000003</v>
      </c>
      <c r="AB92" s="82">
        <v>-19829.364870000001</v>
      </c>
      <c r="AC92" s="82">
        <v>5380.6642000000002</v>
      </c>
      <c r="AD92" s="82">
        <v>227.58284999999987</v>
      </c>
      <c r="AE92" s="82">
        <v>-2262.5616299999997</v>
      </c>
      <c r="AF92" s="82">
        <v>1243.2830299999998</v>
      </c>
      <c r="AG92" s="82">
        <v>4338.1373300000005</v>
      </c>
      <c r="AH92" s="82">
        <v>961.40010999999981</v>
      </c>
      <c r="AI92" s="82">
        <v>3361.4312799999998</v>
      </c>
      <c r="AJ92" s="82">
        <v>3191.2602200000001</v>
      </c>
      <c r="AK92" s="82">
        <v>345.68106999999998</v>
      </c>
      <c r="AL92" s="82">
        <v>866.56884000000014</v>
      </c>
      <c r="AM92" s="82">
        <v>2955.9061699999997</v>
      </c>
      <c r="AN92" s="82">
        <v>6364.2151800000001</v>
      </c>
      <c r="AO92" s="82">
        <v>789.48009000000013</v>
      </c>
      <c r="AP92" s="82">
        <v>-141107.97527000002</v>
      </c>
      <c r="AQ92" s="82">
        <v>-24954.600270000003</v>
      </c>
      <c r="AR92" s="82">
        <v>2424.3173099999995</v>
      </c>
      <c r="AS92" s="82">
        <v>2982.4344900000001</v>
      </c>
      <c r="AT92" s="82">
        <v>2491.4369200000001</v>
      </c>
      <c r="AU92" s="82">
        <v>800.51217000000008</v>
      </c>
      <c r="AV92" s="82">
        <v>2028.3232500000008</v>
      </c>
      <c r="AW92" s="82">
        <v>-10540.181269999999</v>
      </c>
      <c r="AX92" s="82">
        <v>2848.6073199999996</v>
      </c>
      <c r="AY92" s="82">
        <v>12544.092259999999</v>
      </c>
      <c r="AZ92" s="82">
        <v>776.06534999999963</v>
      </c>
      <c r="BA92" s="82">
        <v>17620.098859999998</v>
      </c>
      <c r="BB92" s="82">
        <v>9415.7962399999997</v>
      </c>
      <c r="BC92" s="82">
        <v>5446.2151300000005</v>
      </c>
      <c r="BD92" s="82">
        <v>3768.6359400000001</v>
      </c>
      <c r="BE92" s="82">
        <v>-11038.20643</v>
      </c>
      <c r="BF92" s="82">
        <v>1726.2729599999998</v>
      </c>
      <c r="BG92" s="82">
        <v>2166.9280800000001</v>
      </c>
      <c r="BH92" s="82">
        <v>1295.4570299999998</v>
      </c>
      <c r="BI92" s="82">
        <v>3375.3544999999995</v>
      </c>
      <c r="BJ92" s="82">
        <v>2342.4836399999999</v>
      </c>
      <c r="BK92" s="82">
        <v>-2752.3459600000001</v>
      </c>
      <c r="BL92" s="82">
        <v>2022.9894699999998</v>
      </c>
      <c r="BM92" s="82">
        <v>6200.8575499999988</v>
      </c>
      <c r="BN92" s="82">
        <v>3618.8880800000006</v>
      </c>
      <c r="BO92" s="82">
        <v>5120.0748400000002</v>
      </c>
      <c r="BP92" s="82">
        <v>9018.2998999999982</v>
      </c>
      <c r="BQ92" s="82">
        <v>7842.5768699999999</v>
      </c>
      <c r="BR92" s="82">
        <v>9703.0925900000002</v>
      </c>
      <c r="BS92" s="82">
        <v>-4946.0953999999983</v>
      </c>
      <c r="BT92" s="82">
        <v>6991.4753300000002</v>
      </c>
      <c r="BU92" s="82">
        <v>18574.632320000001</v>
      </c>
      <c r="BV92" s="82">
        <v>7677.8020900000001</v>
      </c>
      <c r="BW92" s="82">
        <v>6768.2743599999994</v>
      </c>
      <c r="BX92" s="82">
        <v>12130.25677</v>
      </c>
      <c r="BY92" s="82">
        <v>10146.60152</v>
      </c>
      <c r="BZ92" s="82">
        <v>14262.49906</v>
      </c>
      <c r="CA92" s="82">
        <v>15329.057929999999</v>
      </c>
      <c r="CB92" s="82">
        <v>10801.052730000001</v>
      </c>
      <c r="CC92" s="255" t="s">
        <v>47</v>
      </c>
      <c r="CD92" s="2"/>
      <c r="CE92" s="2"/>
      <c r="CF92" s="31"/>
      <c r="CG92" s="31"/>
    </row>
    <row r="93" spans="2:85" x14ac:dyDescent="0.35">
      <c r="B93" s="280" t="s">
        <v>50</v>
      </c>
      <c r="C93" s="82">
        <f t="shared" si="44"/>
        <v>11571.058660000002</v>
      </c>
      <c r="D93" s="82">
        <f t="shared" si="30"/>
        <v>-11865.11563</v>
      </c>
      <c r="E93" s="82">
        <f t="shared" si="31"/>
        <v>18156.1679</v>
      </c>
      <c r="F93" s="82">
        <f t="shared" si="32"/>
        <v>9500.6202899999989</v>
      </c>
      <c r="G93" s="82">
        <f t="shared" si="33"/>
        <v>12802.232550000001</v>
      </c>
      <c r="H93" s="82">
        <f t="shared" si="34"/>
        <v>87.979729999999108</v>
      </c>
      <c r="I93" s="82">
        <f t="shared" si="35"/>
        <v>-6368.3536299999987</v>
      </c>
      <c r="J93" s="82">
        <f t="shared" si="36"/>
        <v>15335.247070000001</v>
      </c>
      <c r="K93" s="82">
        <f t="shared" si="37"/>
        <v>58487.337039999999</v>
      </c>
      <c r="L93" s="82">
        <f t="shared" si="38"/>
        <v>59831.821489999995</v>
      </c>
      <c r="M93" s="82">
        <f t="shared" si="39"/>
        <v>-13080.658630000002</v>
      </c>
      <c r="N93" s="82">
        <f t="shared" si="40"/>
        <v>1474.46899999999</v>
      </c>
      <c r="O93" s="82">
        <f t="shared" si="41"/>
        <v>24348.972580000001</v>
      </c>
      <c r="P93" s="82">
        <f t="shared" si="42"/>
        <v>22746.790559999998</v>
      </c>
      <c r="Q93" s="208">
        <f t="shared" si="43"/>
        <v>25868.238080000003</v>
      </c>
      <c r="R93" s="195">
        <v>-3179.9749999999999</v>
      </c>
      <c r="S93" s="82">
        <v>24035</v>
      </c>
      <c r="T93" s="82">
        <v>1534.8420000000001</v>
      </c>
      <c r="U93" s="82">
        <v>-10818.80834</v>
      </c>
      <c r="V93" s="82">
        <v>-7925.4191500000006</v>
      </c>
      <c r="W93" s="82">
        <v>-2293.2149399999998</v>
      </c>
      <c r="X93" s="82">
        <v>2590.3000000000002</v>
      </c>
      <c r="Y93" s="82">
        <v>-4236.7815399999999</v>
      </c>
      <c r="Z93" s="82">
        <v>7602.9844700000003</v>
      </c>
      <c r="AA93" s="82">
        <v>6912.3332699999992</v>
      </c>
      <c r="AB93" s="82">
        <v>1083.7821200000001</v>
      </c>
      <c r="AC93" s="82">
        <v>2557.0680400000001</v>
      </c>
      <c r="AD93" s="82">
        <v>1394.59971</v>
      </c>
      <c r="AE93" s="82">
        <v>857.67084000000011</v>
      </c>
      <c r="AF93" s="82">
        <v>2001.7525599999997</v>
      </c>
      <c r="AG93" s="82">
        <v>5246.5971799999998</v>
      </c>
      <c r="AH93" s="82">
        <v>-1098.7395900000001</v>
      </c>
      <c r="AI93" s="82">
        <v>10489.93166</v>
      </c>
      <c r="AJ93" s="82">
        <v>2024.7437500000001</v>
      </c>
      <c r="AK93" s="82">
        <v>1386.29673</v>
      </c>
      <c r="AL93" s="82">
        <v>2969.0153600000003</v>
      </c>
      <c r="AM93" s="82">
        <v>706.779</v>
      </c>
      <c r="AN93" s="82">
        <v>938.8826600000001</v>
      </c>
      <c r="AO93" s="82">
        <v>-4526.697290000001</v>
      </c>
      <c r="AP93" s="82">
        <v>-10854.140439999999</v>
      </c>
      <c r="AQ93" s="82">
        <v>17.899999999999999</v>
      </c>
      <c r="AR93" s="82">
        <v>53.768549999999991</v>
      </c>
      <c r="AS93" s="82">
        <v>4414.1182600000002</v>
      </c>
      <c r="AT93" s="82">
        <v>11.277899999999907</v>
      </c>
      <c r="AU93" s="82">
        <v>6428.2642699999997</v>
      </c>
      <c r="AV93" s="82">
        <v>1930.3803300000002</v>
      </c>
      <c r="AW93" s="82">
        <v>6965.3245700000007</v>
      </c>
      <c r="AX93" s="82">
        <v>-480.28544999999997</v>
      </c>
      <c r="AY93" s="82">
        <v>7998.7101900000007</v>
      </c>
      <c r="AZ93" s="82">
        <v>0.4405</v>
      </c>
      <c r="BA93" s="82">
        <v>50968.471800000007</v>
      </c>
      <c r="BB93" s="82">
        <v>35625.942219999997</v>
      </c>
      <c r="BC93" s="82">
        <v>2384.9590099999996</v>
      </c>
      <c r="BD93" s="82">
        <v>787.37399000000028</v>
      </c>
      <c r="BE93" s="82">
        <v>21033.546269999999</v>
      </c>
      <c r="BF93" s="82">
        <v>-1246.3785600000001</v>
      </c>
      <c r="BG93" s="82">
        <v>-7760.44499</v>
      </c>
      <c r="BH93" s="82">
        <v>-7034.0999300000003</v>
      </c>
      <c r="BI93" s="82">
        <v>2960.26485</v>
      </c>
      <c r="BJ93" s="82">
        <v>943.69600000000003</v>
      </c>
      <c r="BK93" s="82">
        <v>-2100.0892600000002</v>
      </c>
      <c r="BL93" s="82">
        <v>3363.705479999991</v>
      </c>
      <c r="BM93" s="82">
        <v>-732.84322000000066</v>
      </c>
      <c r="BN93" s="82">
        <v>309.83513000000085</v>
      </c>
      <c r="BO93" s="82">
        <v>3392.5522600000018</v>
      </c>
      <c r="BP93" s="82">
        <v>4513.0026199999984</v>
      </c>
      <c r="BQ93" s="82">
        <v>16133.582569999999</v>
      </c>
      <c r="BR93" s="82">
        <v>2165.5149200000001</v>
      </c>
      <c r="BS93" s="82">
        <v>3930.1363500000002</v>
      </c>
      <c r="BT93" s="82">
        <v>15132.49165</v>
      </c>
      <c r="BU93" s="82">
        <v>1518.6476400000001</v>
      </c>
      <c r="BV93" s="82">
        <v>12471.669460000001</v>
      </c>
      <c r="BW93" s="82">
        <v>9812.6676299999981</v>
      </c>
      <c r="BX93" s="82">
        <v>1840.5650700000003</v>
      </c>
      <c r="BY93" s="82">
        <v>1743.33592</v>
      </c>
      <c r="BZ93" s="82">
        <v>6341.5125199999993</v>
      </c>
      <c r="CA93" s="82">
        <v>-2024.4073399999997</v>
      </c>
      <c r="CB93" s="82">
        <v>3334.8505299999993</v>
      </c>
      <c r="CC93" s="256" t="s">
        <v>49</v>
      </c>
      <c r="CD93" s="2"/>
      <c r="CE93" s="2"/>
      <c r="CF93" s="31"/>
      <c r="CG93" s="31"/>
    </row>
    <row r="94" spans="2:85" s="6" customFormat="1" ht="15" customHeight="1" x14ac:dyDescent="0.4">
      <c r="B94" s="254" t="s">
        <v>318</v>
      </c>
      <c r="C94" s="11">
        <f t="shared" si="44"/>
        <v>574167.12286999996</v>
      </c>
      <c r="D94" s="11">
        <f t="shared" si="30"/>
        <v>401438.17884999997</v>
      </c>
      <c r="E94" s="11">
        <f t="shared" si="31"/>
        <v>482350.45169999998</v>
      </c>
      <c r="F94" s="11">
        <f t="shared" si="32"/>
        <v>336925.74805000005</v>
      </c>
      <c r="G94" s="11">
        <f t="shared" si="33"/>
        <v>374602.14962000004</v>
      </c>
      <c r="H94" s="11">
        <f t="shared" si="34"/>
        <v>630338.33136000007</v>
      </c>
      <c r="I94" s="11">
        <f t="shared" si="35"/>
        <v>204543.39765999996</v>
      </c>
      <c r="J94" s="11">
        <f t="shared" si="36"/>
        <v>494447.79281000001</v>
      </c>
      <c r="K94" s="11">
        <f t="shared" si="37"/>
        <v>414760.49569999991</v>
      </c>
      <c r="L94" s="11">
        <f t="shared" si="38"/>
        <v>372002.33943999995</v>
      </c>
      <c r="M94" s="11">
        <f t="shared" si="39"/>
        <v>466018.27426999999</v>
      </c>
      <c r="N94" s="11">
        <f t="shared" si="40"/>
        <v>590932.31472000002</v>
      </c>
      <c r="O94" s="11">
        <f t="shared" si="41"/>
        <v>832568.39215000009</v>
      </c>
      <c r="P94" s="11">
        <f t="shared" si="42"/>
        <v>486678.53298999998</v>
      </c>
      <c r="Q94" s="207">
        <f t="shared" si="43"/>
        <v>553771.52064</v>
      </c>
      <c r="R94" s="187">
        <v>135735.09801000002</v>
      </c>
      <c r="S94" s="81">
        <v>213604.69467999999</v>
      </c>
      <c r="T94" s="81">
        <v>93250.073069999999</v>
      </c>
      <c r="U94" s="81">
        <v>131577.25710999998</v>
      </c>
      <c r="V94" s="11">
        <v>113670.51884</v>
      </c>
      <c r="W94" s="11">
        <v>71359.670360000004</v>
      </c>
      <c r="X94" s="11">
        <v>104101.08025999999</v>
      </c>
      <c r="Y94" s="11">
        <v>112306.90939</v>
      </c>
      <c r="Z94" s="11">
        <v>85558.011199999994</v>
      </c>
      <c r="AA94" s="11">
        <v>99294.388160000002</v>
      </c>
      <c r="AB94" s="11">
        <v>151277.15284</v>
      </c>
      <c r="AC94" s="11">
        <v>146220.89950000003</v>
      </c>
      <c r="AD94" s="11">
        <v>67156.704830000002</v>
      </c>
      <c r="AE94" s="11">
        <v>88219.722770000008</v>
      </c>
      <c r="AF94" s="11">
        <v>123704.47649000002</v>
      </c>
      <c r="AG94" s="11">
        <v>57844.843960000013</v>
      </c>
      <c r="AH94" s="11">
        <v>78781.711919999987</v>
      </c>
      <c r="AI94" s="11">
        <v>90626.159799999994</v>
      </c>
      <c r="AJ94" s="11">
        <v>110670.26235000002</v>
      </c>
      <c r="AK94" s="11">
        <v>94524.015550000011</v>
      </c>
      <c r="AL94" s="81">
        <v>88688.549889999995</v>
      </c>
      <c r="AM94" s="81">
        <v>102643.57381</v>
      </c>
      <c r="AN94" s="81">
        <v>348007.15153000003</v>
      </c>
      <c r="AO94" s="81">
        <v>90999.056129999997</v>
      </c>
      <c r="AP94" s="11">
        <v>-82003.513020000013</v>
      </c>
      <c r="AQ94" s="11">
        <v>60408.894239999994</v>
      </c>
      <c r="AR94" s="11">
        <v>129064.50212999999</v>
      </c>
      <c r="AS94" s="11">
        <v>97073.514309999999</v>
      </c>
      <c r="AT94" s="11">
        <v>104353.31716999999</v>
      </c>
      <c r="AU94" s="11">
        <v>125936.52231</v>
      </c>
      <c r="AV94" s="11">
        <v>95021.981169999985</v>
      </c>
      <c r="AW94" s="11">
        <v>169135.97216</v>
      </c>
      <c r="AX94" s="11">
        <v>53158.519879999993</v>
      </c>
      <c r="AY94" s="11">
        <v>123374.94733999998</v>
      </c>
      <c r="AZ94" s="11">
        <v>64895.080389999988</v>
      </c>
      <c r="BA94" s="11">
        <v>173331.94808999999</v>
      </c>
      <c r="BB94" s="11">
        <v>127767.85016</v>
      </c>
      <c r="BC94" s="11">
        <v>112616.29448999999</v>
      </c>
      <c r="BD94" s="11">
        <v>43945.933760000007</v>
      </c>
      <c r="BE94" s="11">
        <v>87672.261029999994</v>
      </c>
      <c r="BF94" s="11">
        <v>134667.38925000001</v>
      </c>
      <c r="BG94" s="11">
        <v>119438.83606999999</v>
      </c>
      <c r="BH94" s="11">
        <v>80477.830519999989</v>
      </c>
      <c r="BI94" s="11">
        <v>131434.21843000001</v>
      </c>
      <c r="BJ94" s="11">
        <v>86936.185920000018</v>
      </c>
      <c r="BK94" s="11">
        <v>117136.65707999999</v>
      </c>
      <c r="BL94" s="11">
        <v>152060.29868000001</v>
      </c>
      <c r="BM94" s="11">
        <v>234799.17303999999</v>
      </c>
      <c r="BN94" s="11">
        <v>172413.12538999997</v>
      </c>
      <c r="BO94" s="11">
        <v>202725.28898000001</v>
      </c>
      <c r="BP94" s="11">
        <v>256848.52181999999</v>
      </c>
      <c r="BQ94" s="11">
        <v>200581.45596000002</v>
      </c>
      <c r="BR94" s="11">
        <v>130707.8309</v>
      </c>
      <c r="BS94" s="11">
        <v>137613.27040000001</v>
      </c>
      <c r="BT94" s="11">
        <v>78378.514439999999</v>
      </c>
      <c r="BU94" s="11">
        <v>139978.91725</v>
      </c>
      <c r="BV94" s="11">
        <v>137710.93807999999</v>
      </c>
      <c r="BW94" s="11">
        <v>144468.95019999999</v>
      </c>
      <c r="BX94" s="11">
        <v>140930.3884</v>
      </c>
      <c r="BY94" s="11">
        <v>130661.24396000001</v>
      </c>
      <c r="BZ94" s="11">
        <v>142842.06200000001</v>
      </c>
      <c r="CA94" s="11">
        <v>126325.88795999999</v>
      </c>
      <c r="CB94" s="11">
        <v>145007.65922</v>
      </c>
      <c r="CC94" s="254" t="s">
        <v>317</v>
      </c>
      <c r="CD94" s="2"/>
      <c r="CE94" s="2"/>
      <c r="CF94" s="31"/>
      <c r="CG94" s="31"/>
    </row>
    <row r="95" spans="2:85" s="4" customFormat="1" x14ac:dyDescent="0.35">
      <c r="B95" s="279" t="s">
        <v>48</v>
      </c>
      <c r="C95" s="82">
        <f t="shared" si="44"/>
        <v>429060.74361</v>
      </c>
      <c r="D95" s="82">
        <f t="shared" si="30"/>
        <v>314980.41122000001</v>
      </c>
      <c r="E95" s="82">
        <f t="shared" si="31"/>
        <v>416622.90907999995</v>
      </c>
      <c r="F95" s="82">
        <f t="shared" si="32"/>
        <v>247954.54531000002</v>
      </c>
      <c r="G95" s="82">
        <f t="shared" si="33"/>
        <v>207535.48823999998</v>
      </c>
      <c r="H95" s="82">
        <f t="shared" si="34"/>
        <v>418778.89413999999</v>
      </c>
      <c r="I95" s="82">
        <f t="shared" si="35"/>
        <v>82200.018689999983</v>
      </c>
      <c r="J95" s="82">
        <f t="shared" si="36"/>
        <v>340185.86048000003</v>
      </c>
      <c r="K95" s="82">
        <f t="shared" si="37"/>
        <v>291166.10880999995</v>
      </c>
      <c r="L95" s="82">
        <f t="shared" si="38"/>
        <v>206249.43307999999</v>
      </c>
      <c r="M95" s="82">
        <f t="shared" si="39"/>
        <v>192275.50331999999</v>
      </c>
      <c r="N95" s="82">
        <f t="shared" si="40"/>
        <v>405767.43955000001</v>
      </c>
      <c r="O95" s="82">
        <f t="shared" si="41"/>
        <v>528930.44504000002</v>
      </c>
      <c r="P95" s="82">
        <f t="shared" si="42"/>
        <v>381215.76609000005</v>
      </c>
      <c r="Q95" s="208">
        <f t="shared" si="43"/>
        <v>427767.33444999997</v>
      </c>
      <c r="R95" s="195">
        <v>102333.65143000001</v>
      </c>
      <c r="S95" s="82">
        <v>171979.36314999999</v>
      </c>
      <c r="T95" s="82">
        <v>70264.315419999984</v>
      </c>
      <c r="U95" s="82">
        <v>84483.413609999989</v>
      </c>
      <c r="V95" s="82">
        <v>82904.546170000001</v>
      </c>
      <c r="W95" s="82">
        <v>68317.390709999992</v>
      </c>
      <c r="X95" s="82">
        <v>84547.985659999991</v>
      </c>
      <c r="Y95" s="82">
        <v>79210.488680000009</v>
      </c>
      <c r="Z95" s="82">
        <v>70537.976539999989</v>
      </c>
      <c r="AA95" s="82">
        <v>81062.807479999989</v>
      </c>
      <c r="AB95" s="82">
        <v>114936.15775999999</v>
      </c>
      <c r="AC95" s="82">
        <v>150085.96730000002</v>
      </c>
      <c r="AD95" s="82">
        <v>35278.050339999994</v>
      </c>
      <c r="AE95" s="82">
        <v>48567.989620000008</v>
      </c>
      <c r="AF95" s="82">
        <v>86043.650650000011</v>
      </c>
      <c r="AG95" s="82">
        <v>78064.854700000011</v>
      </c>
      <c r="AH95" s="82">
        <v>31915.572899999999</v>
      </c>
      <c r="AI95" s="82">
        <v>37774.331669999992</v>
      </c>
      <c r="AJ95" s="82">
        <v>55782.90279</v>
      </c>
      <c r="AK95" s="82">
        <v>82062.68088</v>
      </c>
      <c r="AL95" s="82">
        <v>47624.330439999998</v>
      </c>
      <c r="AM95" s="82">
        <v>49739.241190000008</v>
      </c>
      <c r="AN95" s="82">
        <v>284912.91016999999</v>
      </c>
      <c r="AO95" s="82">
        <v>36502.412339999995</v>
      </c>
      <c r="AP95" s="82">
        <v>-99507.372080000016</v>
      </c>
      <c r="AQ95" s="82">
        <v>32670.288519999998</v>
      </c>
      <c r="AR95" s="82">
        <v>80524.354500000001</v>
      </c>
      <c r="AS95" s="82">
        <v>68512.747749999995</v>
      </c>
      <c r="AT95" s="82">
        <v>79121.868680000014</v>
      </c>
      <c r="AU95" s="82">
        <v>71736.475019999998</v>
      </c>
      <c r="AV95" s="82">
        <v>50921.978719999999</v>
      </c>
      <c r="AW95" s="82">
        <v>138405.53805999999</v>
      </c>
      <c r="AX95" s="82">
        <v>45486.283080000001</v>
      </c>
      <c r="AY95" s="82">
        <v>78749.250009999989</v>
      </c>
      <c r="AZ95" s="82">
        <v>68839.491059999986</v>
      </c>
      <c r="BA95" s="82">
        <v>98091.084659999993</v>
      </c>
      <c r="BB95" s="82">
        <v>108829.20765000001</v>
      </c>
      <c r="BC95" s="82">
        <v>65751.645129999975</v>
      </c>
      <c r="BD95" s="82">
        <v>-13070.682550000001</v>
      </c>
      <c r="BE95" s="82">
        <v>44739.262849999999</v>
      </c>
      <c r="BF95" s="82">
        <v>72953.752340000006</v>
      </c>
      <c r="BG95" s="82">
        <v>14803.038869999998</v>
      </c>
      <c r="BH95" s="82">
        <v>41267.742099999996</v>
      </c>
      <c r="BI95" s="82">
        <v>63250.970009999997</v>
      </c>
      <c r="BJ95" s="82">
        <v>62188.014970000011</v>
      </c>
      <c r="BK95" s="82">
        <v>81376.244009999995</v>
      </c>
      <c r="BL95" s="82">
        <v>99677.786779999995</v>
      </c>
      <c r="BM95" s="82">
        <v>162525.39379</v>
      </c>
      <c r="BN95" s="82">
        <v>99491.933659999995</v>
      </c>
      <c r="BO95" s="82">
        <v>139790.23218000002</v>
      </c>
      <c r="BP95" s="82">
        <v>131551.93234</v>
      </c>
      <c r="BQ95" s="82">
        <v>158096.34686000002</v>
      </c>
      <c r="BR95" s="82">
        <v>83839.770310000007</v>
      </c>
      <c r="BS95" s="82">
        <v>91211.01834000001</v>
      </c>
      <c r="BT95" s="82">
        <v>95167.93806</v>
      </c>
      <c r="BU95" s="82">
        <v>110997.03938</v>
      </c>
      <c r="BV95" s="82">
        <v>103162.34856999999</v>
      </c>
      <c r="BW95" s="82">
        <v>97484.56547999999</v>
      </c>
      <c r="BX95" s="82">
        <v>125274.15321</v>
      </c>
      <c r="BY95" s="82">
        <v>101846.26719</v>
      </c>
      <c r="BZ95" s="82">
        <v>105875.47660000001</v>
      </c>
      <c r="CA95" s="82">
        <v>100232.59710999999</v>
      </c>
      <c r="CB95" s="82">
        <v>145802.52084000001</v>
      </c>
      <c r="CC95" s="255" t="s">
        <v>482</v>
      </c>
      <c r="CD95" s="2"/>
      <c r="CE95" s="2"/>
      <c r="CF95" s="31"/>
      <c r="CG95" s="31"/>
    </row>
    <row r="96" spans="2:85" s="4" customFormat="1" x14ac:dyDescent="0.35">
      <c r="B96" s="281" t="s">
        <v>50</v>
      </c>
      <c r="C96" s="93">
        <f t="shared" si="44"/>
        <v>145106.37926000002</v>
      </c>
      <c r="D96" s="93">
        <f t="shared" si="30"/>
        <v>86457.767629999988</v>
      </c>
      <c r="E96" s="93">
        <f t="shared" si="31"/>
        <v>65727.542620000022</v>
      </c>
      <c r="F96" s="93">
        <f t="shared" si="32"/>
        <v>88971.202740000008</v>
      </c>
      <c r="G96" s="93">
        <f t="shared" si="33"/>
        <v>167066.66138000003</v>
      </c>
      <c r="H96" s="93">
        <f t="shared" si="34"/>
        <v>211559.43722000002</v>
      </c>
      <c r="I96" s="93">
        <f t="shared" si="35"/>
        <v>122343.37897000001</v>
      </c>
      <c r="J96" s="93">
        <f t="shared" si="36"/>
        <v>154261.93232999998</v>
      </c>
      <c r="K96" s="93">
        <f t="shared" si="37"/>
        <v>123594.38689000001</v>
      </c>
      <c r="L96" s="93">
        <f t="shared" si="38"/>
        <v>165752.90636000002</v>
      </c>
      <c r="M96" s="93">
        <f t="shared" si="39"/>
        <v>273742.77094999998</v>
      </c>
      <c r="N96" s="93">
        <f t="shared" si="40"/>
        <v>185164.87517000001</v>
      </c>
      <c r="O96" s="93">
        <f t="shared" si="41"/>
        <v>303637.94710999995</v>
      </c>
      <c r="P96" s="93">
        <f t="shared" si="42"/>
        <v>105462.76689999999</v>
      </c>
      <c r="Q96" s="229">
        <f t="shared" si="43"/>
        <v>126004.18619000001</v>
      </c>
      <c r="R96" s="195">
        <v>33401.446580000003</v>
      </c>
      <c r="S96" s="82">
        <v>41625.331530000003</v>
      </c>
      <c r="T96" s="82">
        <v>22985.75765</v>
      </c>
      <c r="U96" s="82">
        <v>47093.843500000003</v>
      </c>
      <c r="V96" s="82">
        <v>30765.972670000003</v>
      </c>
      <c r="W96" s="82">
        <v>3042.2796500000004</v>
      </c>
      <c r="X96" s="82">
        <v>19553.0946</v>
      </c>
      <c r="Y96" s="82">
        <v>33096.420709999999</v>
      </c>
      <c r="Z96" s="82">
        <v>15020.034659999999</v>
      </c>
      <c r="AA96" s="82">
        <v>18231.580679999999</v>
      </c>
      <c r="AB96" s="82">
        <v>36340.995080000008</v>
      </c>
      <c r="AC96" s="82">
        <v>-3865.0677999999893</v>
      </c>
      <c r="AD96" s="82">
        <v>31878.654489999997</v>
      </c>
      <c r="AE96" s="82">
        <v>39651.73315</v>
      </c>
      <c r="AF96" s="82">
        <v>37660.825839999998</v>
      </c>
      <c r="AG96" s="82">
        <v>-20220.010740000002</v>
      </c>
      <c r="AH96" s="82">
        <v>46866.139019999995</v>
      </c>
      <c r="AI96" s="82">
        <v>52851.828130000002</v>
      </c>
      <c r="AJ96" s="82">
        <v>54887.359560000019</v>
      </c>
      <c r="AK96" s="82">
        <v>12461.334670000009</v>
      </c>
      <c r="AL96" s="82">
        <v>41064.219450000004</v>
      </c>
      <c r="AM96" s="82">
        <v>52904.332620000008</v>
      </c>
      <c r="AN96" s="82">
        <v>63094.241360000007</v>
      </c>
      <c r="AO96" s="82">
        <v>54496.643790000002</v>
      </c>
      <c r="AP96" s="82">
        <v>17503.859060000003</v>
      </c>
      <c r="AQ96" s="82">
        <v>27738.60572</v>
      </c>
      <c r="AR96" s="82">
        <v>48540.147629999999</v>
      </c>
      <c r="AS96" s="82">
        <v>28560.766560000004</v>
      </c>
      <c r="AT96" s="82">
        <v>25231.448489999999</v>
      </c>
      <c r="AU96" s="82">
        <v>54200.047290000002</v>
      </c>
      <c r="AV96" s="82">
        <v>44100.002449999993</v>
      </c>
      <c r="AW96" s="82">
        <v>30730.434099999995</v>
      </c>
      <c r="AX96" s="82">
        <v>7672.2367999999969</v>
      </c>
      <c r="AY96" s="82">
        <v>44625.697329999995</v>
      </c>
      <c r="AZ96" s="82">
        <v>-3944.4106700000016</v>
      </c>
      <c r="BA96" s="82">
        <v>75240.863430000012</v>
      </c>
      <c r="BB96" s="82">
        <v>18938.642509999998</v>
      </c>
      <c r="BC96" s="82">
        <v>46864.649359999996</v>
      </c>
      <c r="BD96" s="82">
        <v>57016.616310000005</v>
      </c>
      <c r="BE96" s="82">
        <v>42932.99818000001</v>
      </c>
      <c r="BF96" s="82">
        <v>61713.636910000001</v>
      </c>
      <c r="BG96" s="82">
        <v>104635.79719999999</v>
      </c>
      <c r="BH96" s="82">
        <v>39210.08842</v>
      </c>
      <c r="BI96" s="82">
        <v>68183.248420000004</v>
      </c>
      <c r="BJ96" s="82">
        <v>24748.17095</v>
      </c>
      <c r="BK96" s="82">
        <v>35760.413070000002</v>
      </c>
      <c r="BL96" s="82">
        <v>52382.51189999999</v>
      </c>
      <c r="BM96" s="82">
        <v>72273.779250000007</v>
      </c>
      <c r="BN96" s="82">
        <v>72921.191729999991</v>
      </c>
      <c r="BO96" s="82">
        <v>62935.056799999998</v>
      </c>
      <c r="BP96" s="82">
        <v>125296.58948</v>
      </c>
      <c r="BQ96" s="82">
        <v>42485.109099999994</v>
      </c>
      <c r="BR96" s="82">
        <v>46868.060589999994</v>
      </c>
      <c r="BS96" s="82">
        <v>46402.252059999999</v>
      </c>
      <c r="BT96" s="82">
        <v>-16789.423620000005</v>
      </c>
      <c r="BU96" s="82">
        <v>28981.877869999997</v>
      </c>
      <c r="BV96" s="82">
        <v>34548.589509999998</v>
      </c>
      <c r="BW96" s="82">
        <v>46984.384720000002</v>
      </c>
      <c r="BX96" s="82">
        <v>15656.235190000001</v>
      </c>
      <c r="BY96" s="82">
        <v>28814.976770000005</v>
      </c>
      <c r="BZ96" s="82">
        <v>36966.585399999996</v>
      </c>
      <c r="CA96" s="82">
        <v>26093.290850000005</v>
      </c>
      <c r="CB96" s="82">
        <v>-794.86161999999547</v>
      </c>
      <c r="CC96" s="256" t="s">
        <v>49</v>
      </c>
      <c r="CD96" s="2"/>
      <c r="CE96" s="2"/>
      <c r="CF96" s="31"/>
      <c r="CG96" s="31"/>
    </row>
    <row r="97" spans="2:85" ht="15" customHeight="1" x14ac:dyDescent="0.4">
      <c r="B97" s="277" t="s">
        <v>51</v>
      </c>
      <c r="C97" s="13">
        <f t="shared" si="44"/>
        <v>-191307.42834999997</v>
      </c>
      <c r="D97" s="13">
        <f t="shared" si="30"/>
        <v>-148634.77401999998</v>
      </c>
      <c r="E97" s="13">
        <f t="shared" si="31"/>
        <v>24696.699390000002</v>
      </c>
      <c r="F97" s="13">
        <f t="shared" si="32"/>
        <v>-41991.595089999995</v>
      </c>
      <c r="G97" s="13">
        <f t="shared" si="33"/>
        <v>-84385.973950000043</v>
      </c>
      <c r="H97" s="13">
        <f t="shared" si="34"/>
        <v>-116275.04677999993</v>
      </c>
      <c r="I97" s="13">
        <f t="shared" si="35"/>
        <v>4439.1094299999349</v>
      </c>
      <c r="J97" s="13">
        <f t="shared" si="36"/>
        <v>-26207.732100000001</v>
      </c>
      <c r="K97" s="13">
        <f t="shared" si="37"/>
        <v>-134993.79491999999</v>
      </c>
      <c r="L97" s="13">
        <f t="shared" si="38"/>
        <v>-336857.21216999996</v>
      </c>
      <c r="M97" s="13">
        <f t="shared" si="39"/>
        <v>-394143.4003000001</v>
      </c>
      <c r="N97" s="13">
        <f t="shared" si="40"/>
        <v>548204.29313000001</v>
      </c>
      <c r="O97" s="13">
        <f t="shared" si="41"/>
        <v>174941.84639999998</v>
      </c>
      <c r="P97" s="13">
        <f t="shared" si="42"/>
        <v>446010.85013000004</v>
      </c>
      <c r="Q97" s="227">
        <f t="shared" si="43"/>
        <v>-329049.41670000029</v>
      </c>
      <c r="R97" s="182">
        <v>1733.2659199999998</v>
      </c>
      <c r="S97" s="80">
        <v>-1112.4510299999997</v>
      </c>
      <c r="T97" s="80">
        <v>-192819.39074999999</v>
      </c>
      <c r="U97" s="80">
        <v>891.14751000000001</v>
      </c>
      <c r="V97" s="80">
        <v>876.66051000000027</v>
      </c>
      <c r="W97" s="80">
        <v>-161520.84269999998</v>
      </c>
      <c r="X97" s="80">
        <v>4785.3034699999998</v>
      </c>
      <c r="Y97" s="80">
        <v>7224.104699999999</v>
      </c>
      <c r="Z97" s="80">
        <v>2694.1362799999993</v>
      </c>
      <c r="AA97" s="80">
        <v>-1838.4987700000001</v>
      </c>
      <c r="AB97" s="80">
        <v>1931.79899</v>
      </c>
      <c r="AC97" s="80">
        <v>21909.262890000002</v>
      </c>
      <c r="AD97" s="80">
        <v>8349.1530800000019</v>
      </c>
      <c r="AE97" s="80">
        <v>-1506.9371599999995</v>
      </c>
      <c r="AF97" s="80">
        <v>20246.652020000001</v>
      </c>
      <c r="AG97" s="80">
        <v>-69080.463029999999</v>
      </c>
      <c r="AH97" s="80">
        <v>553.92195999999853</v>
      </c>
      <c r="AI97" s="80">
        <v>-145354.17863000004</v>
      </c>
      <c r="AJ97" s="80">
        <v>34738.415229999999</v>
      </c>
      <c r="AK97" s="80">
        <v>25675.867489999997</v>
      </c>
      <c r="AL97" s="80">
        <v>-405521.76717999997</v>
      </c>
      <c r="AM97" s="80">
        <v>64353.732300000003</v>
      </c>
      <c r="AN97" s="80">
        <v>145893.27885</v>
      </c>
      <c r="AO97" s="80">
        <v>78999.70925</v>
      </c>
      <c r="AP97" s="80">
        <v>-213130.63812000005</v>
      </c>
      <c r="AQ97" s="80">
        <v>171784.68469999998</v>
      </c>
      <c r="AR97" s="80">
        <v>29244.923689999996</v>
      </c>
      <c r="AS97" s="80">
        <v>16540.139160000002</v>
      </c>
      <c r="AT97" s="80">
        <v>-1363.879540000001</v>
      </c>
      <c r="AU97" s="80">
        <v>-9050.4720799999977</v>
      </c>
      <c r="AV97" s="80">
        <v>-3209.8440399999986</v>
      </c>
      <c r="AW97" s="80">
        <v>-12583.536440000002</v>
      </c>
      <c r="AX97" s="80">
        <v>-5343.8405000000002</v>
      </c>
      <c r="AY97" s="80">
        <v>-149628.51428</v>
      </c>
      <c r="AZ97" s="80">
        <v>14524.46218</v>
      </c>
      <c r="BA97" s="80">
        <v>5454.0976799999999</v>
      </c>
      <c r="BB97" s="80">
        <v>5746.628819999999</v>
      </c>
      <c r="BC97" s="80">
        <v>86672.041819999999</v>
      </c>
      <c r="BD97" s="80">
        <v>31712.104039999998</v>
      </c>
      <c r="BE97" s="80">
        <v>-460987.98684999999</v>
      </c>
      <c r="BF97" s="80">
        <v>248367.21650000004</v>
      </c>
      <c r="BG97" s="80">
        <v>3840.5244500000013</v>
      </c>
      <c r="BH97" s="80">
        <v>23547.853829999993</v>
      </c>
      <c r="BI97" s="80">
        <v>-669898.99508000014</v>
      </c>
      <c r="BJ97" s="80">
        <v>225970.14895999999</v>
      </c>
      <c r="BK97" s="80">
        <v>71064.040940000006</v>
      </c>
      <c r="BL97" s="80">
        <v>99424.410369999983</v>
      </c>
      <c r="BM97" s="80">
        <v>151745.69286000001</v>
      </c>
      <c r="BN97" s="80">
        <v>59614.33679999999</v>
      </c>
      <c r="BO97" s="80">
        <v>8920.5670199999986</v>
      </c>
      <c r="BP97" s="80">
        <v>34787.088530000001</v>
      </c>
      <c r="BQ97" s="80">
        <v>71619.85404999998</v>
      </c>
      <c r="BR97" s="80">
        <v>122846.81491000002</v>
      </c>
      <c r="BS97" s="80">
        <v>82159.86731999999</v>
      </c>
      <c r="BT97" s="80">
        <v>183837.89043999999</v>
      </c>
      <c r="BU97" s="80">
        <v>57166.277459999998</v>
      </c>
      <c r="BV97" s="80">
        <v>-678880.78433000017</v>
      </c>
      <c r="BW97" s="80">
        <v>93849.233369999958</v>
      </c>
      <c r="BX97" s="80">
        <v>178430.86367000002</v>
      </c>
      <c r="BY97" s="80">
        <v>77551.270589999971</v>
      </c>
      <c r="BZ97" s="80">
        <v>66472.633350000004</v>
      </c>
      <c r="CA97" s="80">
        <v>-333391.22241000005</v>
      </c>
      <c r="CB97" s="80">
        <v>82259.120960000015</v>
      </c>
      <c r="CC97" s="253" t="s">
        <v>479</v>
      </c>
      <c r="CD97" s="2"/>
      <c r="CE97" s="2"/>
      <c r="CF97" s="31"/>
      <c r="CG97" s="31"/>
    </row>
    <row r="98" spans="2:85" s="6" customFormat="1" ht="15" customHeight="1" x14ac:dyDescent="0.4">
      <c r="B98" s="278" t="s">
        <v>45</v>
      </c>
      <c r="C98" s="92">
        <f t="shared" si="44"/>
        <v>3086.89264</v>
      </c>
      <c r="D98" s="92">
        <f t="shared" si="30"/>
        <v>14244.79767</v>
      </c>
      <c r="E98" s="92">
        <f t="shared" si="31"/>
        <v>20108.129929999999</v>
      </c>
      <c r="F98" s="92">
        <f t="shared" si="32"/>
        <v>37850.616970000003</v>
      </c>
      <c r="G98" s="92">
        <f t="shared" si="33"/>
        <v>66572.948250000001</v>
      </c>
      <c r="H98" s="92">
        <f t="shared" si="34"/>
        <v>-13689.256619999995</v>
      </c>
      <c r="I98" s="92">
        <f t="shared" si="35"/>
        <v>54286.527999999998</v>
      </c>
      <c r="J98" s="92">
        <f t="shared" si="36"/>
        <v>-9709.9439899999998</v>
      </c>
      <c r="K98" s="92">
        <f t="shared" si="37"/>
        <v>5763.8488399999997</v>
      </c>
      <c r="L98" s="92">
        <f t="shared" si="38"/>
        <v>30608.577510000003</v>
      </c>
      <c r="M98" s="92">
        <f t="shared" si="39"/>
        <v>29500.070689999997</v>
      </c>
      <c r="N98" s="92">
        <f t="shared" si="40"/>
        <v>123159.70006999999</v>
      </c>
      <c r="O98" s="92">
        <f t="shared" si="41"/>
        <v>109129.37454999998</v>
      </c>
      <c r="P98" s="92">
        <f t="shared" si="42"/>
        <v>450333.10090000002</v>
      </c>
      <c r="Q98" s="228">
        <f t="shared" si="43"/>
        <v>296616.78661999991</v>
      </c>
      <c r="R98" s="187">
        <v>-921.44097000000011</v>
      </c>
      <c r="S98" s="81">
        <v>-2421.5457900000001</v>
      </c>
      <c r="T98" s="81">
        <v>4518.7695100000001</v>
      </c>
      <c r="U98" s="81">
        <v>1911.1098900000002</v>
      </c>
      <c r="V98" s="11">
        <v>3206.4473499999999</v>
      </c>
      <c r="W98" s="11">
        <v>3939.5095899999997</v>
      </c>
      <c r="X98" s="11">
        <v>2359.1969199999999</v>
      </c>
      <c r="Y98" s="11">
        <v>4739.6438099999996</v>
      </c>
      <c r="Z98" s="11">
        <v>765.70449999999948</v>
      </c>
      <c r="AA98" s="11">
        <v>-3260.5049100000001</v>
      </c>
      <c r="AB98" s="11">
        <v>1307.3056000000001</v>
      </c>
      <c r="AC98" s="11">
        <v>21295.624739999999</v>
      </c>
      <c r="AD98" s="11">
        <v>9786.582620000001</v>
      </c>
      <c r="AE98" s="11">
        <v>511.08085000000011</v>
      </c>
      <c r="AF98" s="11">
        <v>22593.586059999998</v>
      </c>
      <c r="AG98" s="11">
        <v>4959.3674399999991</v>
      </c>
      <c r="AH98" s="11">
        <v>4619.9191199999996</v>
      </c>
      <c r="AI98" s="11">
        <v>5124.2650100000001</v>
      </c>
      <c r="AJ98" s="11">
        <v>36840.518360000002</v>
      </c>
      <c r="AK98" s="11">
        <v>19988.245759999998</v>
      </c>
      <c r="AL98" s="81">
        <v>1677.8339100000026</v>
      </c>
      <c r="AM98" s="81">
        <v>8067.2031300000008</v>
      </c>
      <c r="AN98" s="81">
        <v>-25494.442209999997</v>
      </c>
      <c r="AO98" s="81">
        <v>2060.1485499999999</v>
      </c>
      <c r="AP98" s="11">
        <v>9370.7491699999991</v>
      </c>
      <c r="AQ98" s="11">
        <v>11088.097760000001</v>
      </c>
      <c r="AR98" s="11">
        <v>22868.686379999999</v>
      </c>
      <c r="AS98" s="11">
        <v>10958.994690000001</v>
      </c>
      <c r="AT98" s="11">
        <v>2734.0343800000001</v>
      </c>
      <c r="AU98" s="11">
        <v>-1279.5293199999999</v>
      </c>
      <c r="AV98" s="11">
        <v>-579.23836999999867</v>
      </c>
      <c r="AW98" s="11">
        <v>-10585.210680000002</v>
      </c>
      <c r="AX98" s="11">
        <v>-3468.0854800000006</v>
      </c>
      <c r="AY98" s="11">
        <v>1720.7762999999998</v>
      </c>
      <c r="AZ98" s="11">
        <v>-878.06213999999966</v>
      </c>
      <c r="BA98" s="11">
        <v>8389.2201600000008</v>
      </c>
      <c r="BB98" s="11">
        <v>-2840.01287</v>
      </c>
      <c r="BC98" s="11">
        <v>-657.7509299999997</v>
      </c>
      <c r="BD98" s="11">
        <v>19588.631020000001</v>
      </c>
      <c r="BE98" s="11">
        <v>14517.710290000003</v>
      </c>
      <c r="BF98" s="11">
        <v>6721.4605900000015</v>
      </c>
      <c r="BG98" s="11">
        <v>-3753.2436299999999</v>
      </c>
      <c r="BH98" s="11">
        <v>8006.5040499999968</v>
      </c>
      <c r="BI98" s="11">
        <v>18525.349679999999</v>
      </c>
      <c r="BJ98" s="11">
        <v>-3834.0872299999978</v>
      </c>
      <c r="BK98" s="11">
        <v>32593.023580000001</v>
      </c>
      <c r="BL98" s="11">
        <v>18981.431409999997</v>
      </c>
      <c r="BM98" s="11">
        <v>75419.332309999998</v>
      </c>
      <c r="BN98" s="11">
        <v>9400.5430299999953</v>
      </c>
      <c r="BO98" s="11">
        <v>-5059.4889600000006</v>
      </c>
      <c r="BP98" s="11">
        <v>23966.394190000003</v>
      </c>
      <c r="BQ98" s="11">
        <v>80821.926289999989</v>
      </c>
      <c r="BR98" s="11">
        <v>124960.42994000002</v>
      </c>
      <c r="BS98" s="11">
        <v>87539.134030000001</v>
      </c>
      <c r="BT98" s="11">
        <v>178076.06052999999</v>
      </c>
      <c r="BU98" s="11">
        <v>59757.4764</v>
      </c>
      <c r="BV98" s="11">
        <v>-149.81557000001519</v>
      </c>
      <c r="BW98" s="11">
        <v>84808.200009999957</v>
      </c>
      <c r="BX98" s="11">
        <v>168055.05717000001</v>
      </c>
      <c r="BY98" s="11">
        <v>43903.345009999983</v>
      </c>
      <c r="BZ98" s="11">
        <v>35216.819110000004</v>
      </c>
      <c r="CA98" s="11">
        <v>27478.131619999996</v>
      </c>
      <c r="CB98" s="11">
        <v>62501.183980000002</v>
      </c>
      <c r="CC98" s="254" t="s">
        <v>44</v>
      </c>
      <c r="CD98" s="2"/>
      <c r="CE98" s="2"/>
      <c r="CF98" s="31"/>
      <c r="CG98" s="31"/>
    </row>
    <row r="99" spans="2:85" s="4" customFormat="1" x14ac:dyDescent="0.35">
      <c r="B99" s="279" t="s">
        <v>53</v>
      </c>
      <c r="C99" s="82">
        <f t="shared" si="44"/>
        <v>-1210.9676600000003</v>
      </c>
      <c r="D99" s="82">
        <f t="shared" si="30"/>
        <v>2958.2439099999997</v>
      </c>
      <c r="E99" s="82">
        <f t="shared" si="31"/>
        <v>1172.5829599999997</v>
      </c>
      <c r="F99" s="82">
        <f t="shared" si="32"/>
        <v>8060.8899500000007</v>
      </c>
      <c r="G99" s="82">
        <f t="shared" si="33"/>
        <v>36840.128069999999</v>
      </c>
      <c r="H99" s="82">
        <f t="shared" si="34"/>
        <v>21906.617030000001</v>
      </c>
      <c r="I99" s="82">
        <f t="shared" si="35"/>
        <v>40544.79765</v>
      </c>
      <c r="J99" s="82">
        <f t="shared" si="36"/>
        <v>-4589.74791</v>
      </c>
      <c r="K99" s="82">
        <f t="shared" si="37"/>
        <v>959.52415000000087</v>
      </c>
      <c r="L99" s="82">
        <f t="shared" si="38"/>
        <v>16907.7899</v>
      </c>
      <c r="M99" s="82">
        <f t="shared" si="39"/>
        <v>10174.49756</v>
      </c>
      <c r="N99" s="82">
        <f t="shared" si="40"/>
        <v>36270.511730000006</v>
      </c>
      <c r="O99" s="82">
        <f t="shared" si="41"/>
        <v>-879.67574000000286</v>
      </c>
      <c r="P99" s="82">
        <f t="shared" si="42"/>
        <v>885.46139999999923</v>
      </c>
      <c r="Q99" s="208">
        <f t="shared" si="43"/>
        <v>90274.64705</v>
      </c>
      <c r="R99" s="195">
        <v>-921.44097000000011</v>
      </c>
      <c r="S99" s="82">
        <v>-2421.5457900000001</v>
      </c>
      <c r="T99" s="82">
        <v>570.90920999999992</v>
      </c>
      <c r="U99" s="82">
        <v>1561.1098900000002</v>
      </c>
      <c r="V99" s="82">
        <v>-293.55364999999995</v>
      </c>
      <c r="W99" s="82">
        <v>1029.5095899999999</v>
      </c>
      <c r="X99" s="82">
        <v>1634.1969199999999</v>
      </c>
      <c r="Y99" s="82">
        <v>588.09105</v>
      </c>
      <c r="Z99" s="82">
        <v>2765.7044999999994</v>
      </c>
      <c r="AA99" s="82">
        <v>-3261.5429100000001</v>
      </c>
      <c r="AB99" s="82">
        <v>1307.1391000000001</v>
      </c>
      <c r="AC99" s="82">
        <v>361.28227000000027</v>
      </c>
      <c r="AD99" s="82">
        <v>2897.4626200000007</v>
      </c>
      <c r="AE99" s="82">
        <v>1326.4708500000002</v>
      </c>
      <c r="AF99" s="82">
        <v>2289.7103399999996</v>
      </c>
      <c r="AG99" s="82">
        <v>1547.2461399999997</v>
      </c>
      <c r="AH99" s="82">
        <v>2684.7748300000003</v>
      </c>
      <c r="AI99" s="82">
        <v>7255.9064700000008</v>
      </c>
      <c r="AJ99" s="82">
        <v>22214.351649999997</v>
      </c>
      <c r="AK99" s="82">
        <v>4685.095119999999</v>
      </c>
      <c r="AL99" s="82">
        <v>3569.5681500000001</v>
      </c>
      <c r="AM99" s="82">
        <v>5171.9261400000005</v>
      </c>
      <c r="AN99" s="82">
        <v>4965.017890000001</v>
      </c>
      <c r="AO99" s="82">
        <v>8200.1048499999997</v>
      </c>
      <c r="AP99" s="82">
        <v>8310.5048899999983</v>
      </c>
      <c r="AQ99" s="82">
        <v>6716.3694999999998</v>
      </c>
      <c r="AR99" s="82">
        <v>16431.54147</v>
      </c>
      <c r="AS99" s="82">
        <v>9086.3817900000013</v>
      </c>
      <c r="AT99" s="82">
        <v>859.29426999999976</v>
      </c>
      <c r="AU99" s="82">
        <v>-3333.6823499999991</v>
      </c>
      <c r="AV99" s="82">
        <v>-3095.9854799999998</v>
      </c>
      <c r="AW99" s="82">
        <v>980.62564999999893</v>
      </c>
      <c r="AX99" s="82">
        <v>-1107.3100900000002</v>
      </c>
      <c r="AY99" s="82">
        <v>-1536.26288</v>
      </c>
      <c r="AZ99" s="82">
        <v>-263.35553999999956</v>
      </c>
      <c r="BA99" s="82">
        <v>3866.4526600000008</v>
      </c>
      <c r="BB99" s="82">
        <v>-939.75104999999985</v>
      </c>
      <c r="BC99" s="82">
        <v>2957.28521</v>
      </c>
      <c r="BD99" s="82">
        <v>8500.3598399999992</v>
      </c>
      <c r="BE99" s="82">
        <v>6389.8959000000004</v>
      </c>
      <c r="BF99" s="82">
        <v>-903.95637999999985</v>
      </c>
      <c r="BG99" s="82">
        <v>-2176.7851700000006</v>
      </c>
      <c r="BH99" s="82">
        <v>9432.3029800000004</v>
      </c>
      <c r="BI99" s="82">
        <v>3822.936130000001</v>
      </c>
      <c r="BJ99" s="82">
        <v>7438.7190399999999</v>
      </c>
      <c r="BK99" s="82">
        <v>15314.374400000002</v>
      </c>
      <c r="BL99" s="82">
        <v>7642.4724200000001</v>
      </c>
      <c r="BM99" s="82">
        <v>5874.9458700000005</v>
      </c>
      <c r="BN99" s="82">
        <v>4054.2150399999991</v>
      </c>
      <c r="BO99" s="82">
        <v>-10257.015100000002</v>
      </c>
      <c r="BP99" s="82">
        <v>2843.8499100000004</v>
      </c>
      <c r="BQ99" s="82">
        <v>2479.27441</v>
      </c>
      <c r="BR99" s="82">
        <v>-2423.2044599999999</v>
      </c>
      <c r="BS99" s="82">
        <v>4984.6508999999987</v>
      </c>
      <c r="BT99" s="82">
        <v>680.77197000000001</v>
      </c>
      <c r="BU99" s="82">
        <v>-2356.7570099999994</v>
      </c>
      <c r="BV99" s="82">
        <v>22035.26928</v>
      </c>
      <c r="BW99" s="82">
        <v>6020.0800899999995</v>
      </c>
      <c r="BX99" s="82">
        <v>13043.79465</v>
      </c>
      <c r="BY99" s="82">
        <v>49175.50303</v>
      </c>
      <c r="BZ99" s="82">
        <v>41492.871140000003</v>
      </c>
      <c r="CA99" s="82">
        <v>46193.877890000011</v>
      </c>
      <c r="CB99" s="82">
        <v>25909.703380000006</v>
      </c>
      <c r="CC99" s="255" t="s">
        <v>52</v>
      </c>
      <c r="CD99" s="2"/>
      <c r="CE99" s="2"/>
      <c r="CF99" s="31"/>
      <c r="CG99" s="31"/>
    </row>
    <row r="100" spans="2:85" s="4" customFormat="1" x14ac:dyDescent="0.35">
      <c r="B100" s="280" t="s">
        <v>55</v>
      </c>
      <c r="C100" s="82">
        <f t="shared" si="44"/>
        <v>4297.8603000000003</v>
      </c>
      <c r="D100" s="82">
        <f t="shared" si="30"/>
        <v>11286.553759999999</v>
      </c>
      <c r="E100" s="82">
        <f t="shared" si="31"/>
        <v>18935.546969999999</v>
      </c>
      <c r="F100" s="82">
        <f t="shared" si="32"/>
        <v>29789.727019999998</v>
      </c>
      <c r="G100" s="82">
        <f t="shared" si="33"/>
        <v>29732.820179999995</v>
      </c>
      <c r="H100" s="82">
        <f t="shared" si="34"/>
        <v>-35595.873649999994</v>
      </c>
      <c r="I100" s="82">
        <f t="shared" si="35"/>
        <v>13741.730350000002</v>
      </c>
      <c r="J100" s="82">
        <f t="shared" si="36"/>
        <v>-5120.1960799999997</v>
      </c>
      <c r="K100" s="82">
        <f t="shared" si="37"/>
        <v>4804.3246899999995</v>
      </c>
      <c r="L100" s="82">
        <f t="shared" si="38"/>
        <v>13700.787610000001</v>
      </c>
      <c r="M100" s="82">
        <f t="shared" si="39"/>
        <v>19325.573130000001</v>
      </c>
      <c r="N100" s="82">
        <f t="shared" si="40"/>
        <v>86889.188340000008</v>
      </c>
      <c r="O100" s="82">
        <f t="shared" si="41"/>
        <v>110009.05028999998</v>
      </c>
      <c r="P100" s="82">
        <f t="shared" si="42"/>
        <v>449447.63949999999</v>
      </c>
      <c r="Q100" s="208">
        <f t="shared" si="43"/>
        <v>206342.13956999997</v>
      </c>
      <c r="R100" s="195">
        <v>0</v>
      </c>
      <c r="S100" s="82">
        <v>0</v>
      </c>
      <c r="T100" s="82">
        <v>3947.8602999999998</v>
      </c>
      <c r="U100" s="82">
        <v>350</v>
      </c>
      <c r="V100" s="82">
        <v>3500.0010000000002</v>
      </c>
      <c r="W100" s="82">
        <v>2910</v>
      </c>
      <c r="X100" s="82">
        <v>725</v>
      </c>
      <c r="Y100" s="82">
        <v>4151.5527599999996</v>
      </c>
      <c r="Z100" s="82">
        <v>-2000</v>
      </c>
      <c r="AA100" s="82">
        <v>1.038</v>
      </c>
      <c r="AB100" s="82">
        <v>0.16650000000000001</v>
      </c>
      <c r="AC100" s="82">
        <v>20934.34247</v>
      </c>
      <c r="AD100" s="82">
        <v>6889.12</v>
      </c>
      <c r="AE100" s="82">
        <v>-815.39</v>
      </c>
      <c r="AF100" s="82">
        <v>20303.87572</v>
      </c>
      <c r="AG100" s="82">
        <v>3412.1212999999998</v>
      </c>
      <c r="AH100" s="82">
        <v>1935.144289999999</v>
      </c>
      <c r="AI100" s="82">
        <v>-2131.6414600000007</v>
      </c>
      <c r="AJ100" s="82">
        <v>14626.16671</v>
      </c>
      <c r="AK100" s="82">
        <v>15303.15064</v>
      </c>
      <c r="AL100" s="82">
        <v>-1891.7342399999975</v>
      </c>
      <c r="AM100" s="82">
        <v>2895.2769900000003</v>
      </c>
      <c r="AN100" s="82">
        <v>-30459.460099999997</v>
      </c>
      <c r="AO100" s="82">
        <v>-6139.9562999999998</v>
      </c>
      <c r="AP100" s="82">
        <v>1060.2442800000013</v>
      </c>
      <c r="AQ100" s="82">
        <v>4371.7282599999999</v>
      </c>
      <c r="AR100" s="82">
        <v>6437.14491</v>
      </c>
      <c r="AS100" s="82">
        <v>1872.6128999999999</v>
      </c>
      <c r="AT100" s="82">
        <v>1874.74011</v>
      </c>
      <c r="AU100" s="82">
        <v>2054.1530299999995</v>
      </c>
      <c r="AV100" s="82">
        <v>2516.7471100000012</v>
      </c>
      <c r="AW100" s="82">
        <v>-11565.83633</v>
      </c>
      <c r="AX100" s="82">
        <v>-2360.7753900000002</v>
      </c>
      <c r="AY100" s="82">
        <v>3257.0391799999998</v>
      </c>
      <c r="AZ100" s="82">
        <v>-614.70660000000009</v>
      </c>
      <c r="BA100" s="82">
        <v>4522.7674999999999</v>
      </c>
      <c r="BB100" s="82">
        <v>-1900.2618200000002</v>
      </c>
      <c r="BC100" s="82">
        <v>-3615.0361399999997</v>
      </c>
      <c r="BD100" s="82">
        <v>11088.27118</v>
      </c>
      <c r="BE100" s="82">
        <v>8127.8143900000014</v>
      </c>
      <c r="BF100" s="82">
        <v>7625.416970000002</v>
      </c>
      <c r="BG100" s="82">
        <v>-1576.4584599999996</v>
      </c>
      <c r="BH100" s="82">
        <v>-1425.7989300000033</v>
      </c>
      <c r="BI100" s="82">
        <v>14702.413550000001</v>
      </c>
      <c r="BJ100" s="82">
        <v>-11272.806269999997</v>
      </c>
      <c r="BK100" s="82">
        <v>17278.64918</v>
      </c>
      <c r="BL100" s="82">
        <v>11338.958989999999</v>
      </c>
      <c r="BM100" s="82">
        <v>69544.386440000002</v>
      </c>
      <c r="BN100" s="82">
        <v>5346.3279899999961</v>
      </c>
      <c r="BO100" s="82">
        <v>5197.5261400000009</v>
      </c>
      <c r="BP100" s="82">
        <v>21122.544280000002</v>
      </c>
      <c r="BQ100" s="82">
        <v>78342.65187999999</v>
      </c>
      <c r="BR100" s="82">
        <v>127383.63440000001</v>
      </c>
      <c r="BS100" s="82">
        <v>82554.483129999993</v>
      </c>
      <c r="BT100" s="82">
        <v>177395.28856000002</v>
      </c>
      <c r="BU100" s="82">
        <v>62114.233409999993</v>
      </c>
      <c r="BV100" s="82">
        <v>-22185.084850000017</v>
      </c>
      <c r="BW100" s="82">
        <v>78788.119919999954</v>
      </c>
      <c r="BX100" s="82">
        <v>155011.26252000002</v>
      </c>
      <c r="BY100" s="82">
        <v>-5272.1580200000162</v>
      </c>
      <c r="BZ100" s="82">
        <v>-6276.0520299999953</v>
      </c>
      <c r="CA100" s="82">
        <v>-18715.746270000011</v>
      </c>
      <c r="CB100" s="82">
        <v>36591.480599999995</v>
      </c>
      <c r="CC100" s="256" t="s">
        <v>54</v>
      </c>
      <c r="CD100" s="2"/>
      <c r="CE100" s="2"/>
      <c r="CF100" s="31"/>
      <c r="CG100" s="31"/>
    </row>
    <row r="101" spans="2:85" ht="15" customHeight="1" x14ac:dyDescent="0.35">
      <c r="B101" s="257" t="s">
        <v>57</v>
      </c>
      <c r="C101" s="7">
        <f t="shared" si="44"/>
        <v>0</v>
      </c>
      <c r="D101" s="7">
        <f t="shared" si="30"/>
        <v>0</v>
      </c>
      <c r="E101" s="7">
        <f t="shared" si="31"/>
        <v>0</v>
      </c>
      <c r="F101" s="7">
        <f t="shared" si="32"/>
        <v>0</v>
      </c>
      <c r="G101" s="7">
        <f t="shared" si="33"/>
        <v>0</v>
      </c>
      <c r="H101" s="7">
        <f t="shared" si="34"/>
        <v>0</v>
      </c>
      <c r="I101" s="7">
        <f t="shared" si="35"/>
        <v>0</v>
      </c>
      <c r="J101" s="7">
        <f t="shared" si="36"/>
        <v>0</v>
      </c>
      <c r="K101" s="7">
        <f t="shared" si="37"/>
        <v>0</v>
      </c>
      <c r="L101" s="7">
        <f t="shared" si="38"/>
        <v>0</v>
      </c>
      <c r="M101" s="7">
        <f t="shared" si="39"/>
        <v>0</v>
      </c>
      <c r="N101" s="7">
        <f t="shared" si="40"/>
        <v>0</v>
      </c>
      <c r="O101" s="7">
        <f t="shared" si="41"/>
        <v>0</v>
      </c>
      <c r="P101" s="7">
        <f t="shared" si="42"/>
        <v>0</v>
      </c>
      <c r="Q101" s="191">
        <f t="shared" si="43"/>
        <v>0</v>
      </c>
      <c r="R101" s="189">
        <v>0</v>
      </c>
      <c r="S101" s="190">
        <v>0</v>
      </c>
      <c r="T101" s="190">
        <v>0</v>
      </c>
      <c r="U101" s="190">
        <v>0</v>
      </c>
      <c r="V101" s="7">
        <v>0</v>
      </c>
      <c r="W101" s="7">
        <v>0</v>
      </c>
      <c r="X101" s="7">
        <v>0</v>
      </c>
      <c r="Y101" s="7">
        <v>0</v>
      </c>
      <c r="Z101" s="7">
        <v>0</v>
      </c>
      <c r="AA101" s="7">
        <v>0</v>
      </c>
      <c r="AB101" s="7">
        <v>0</v>
      </c>
      <c r="AC101" s="7">
        <v>0</v>
      </c>
      <c r="AD101" s="7">
        <v>0</v>
      </c>
      <c r="AE101" s="7">
        <v>0</v>
      </c>
      <c r="AF101" s="7">
        <v>0</v>
      </c>
      <c r="AG101" s="7">
        <v>0</v>
      </c>
      <c r="AH101" s="7">
        <v>0</v>
      </c>
      <c r="AI101" s="7">
        <v>0</v>
      </c>
      <c r="AJ101" s="7">
        <v>0</v>
      </c>
      <c r="AK101" s="7">
        <v>0</v>
      </c>
      <c r="AL101" s="190">
        <v>0</v>
      </c>
      <c r="AM101" s="190">
        <v>0</v>
      </c>
      <c r="AN101" s="190">
        <v>0</v>
      </c>
      <c r="AO101" s="190">
        <v>0</v>
      </c>
      <c r="AP101" s="7">
        <v>0</v>
      </c>
      <c r="AQ101" s="7">
        <v>0</v>
      </c>
      <c r="AR101" s="7">
        <v>0</v>
      </c>
      <c r="AS101" s="7">
        <v>0</v>
      </c>
      <c r="AT101" s="7">
        <v>0</v>
      </c>
      <c r="AU101" s="7">
        <v>0</v>
      </c>
      <c r="AV101" s="7">
        <v>0</v>
      </c>
      <c r="AW101" s="7">
        <v>0</v>
      </c>
      <c r="AX101" s="7">
        <v>0</v>
      </c>
      <c r="AY101" s="7">
        <v>0</v>
      </c>
      <c r="AZ101" s="7">
        <v>0</v>
      </c>
      <c r="BA101" s="7">
        <v>0</v>
      </c>
      <c r="BB101" s="7">
        <v>0</v>
      </c>
      <c r="BC101" s="7">
        <v>0</v>
      </c>
      <c r="BD101" s="7">
        <v>0</v>
      </c>
      <c r="BE101" s="7">
        <v>0</v>
      </c>
      <c r="BF101" s="7">
        <v>0</v>
      </c>
      <c r="BG101" s="7">
        <v>0</v>
      </c>
      <c r="BH101" s="7">
        <v>0</v>
      </c>
      <c r="BI101" s="7">
        <v>0</v>
      </c>
      <c r="BJ101" s="7">
        <v>0</v>
      </c>
      <c r="BK101" s="7">
        <v>0</v>
      </c>
      <c r="BL101" s="7">
        <v>0</v>
      </c>
      <c r="BM101" s="7">
        <v>0</v>
      </c>
      <c r="BN101" s="7">
        <v>0</v>
      </c>
      <c r="BO101" s="7">
        <v>0</v>
      </c>
      <c r="BP101" s="7">
        <v>0</v>
      </c>
      <c r="BQ101" s="7">
        <v>0</v>
      </c>
      <c r="BR101" s="7">
        <v>0</v>
      </c>
      <c r="BS101" s="7">
        <v>0</v>
      </c>
      <c r="BT101" s="7">
        <v>0</v>
      </c>
      <c r="BU101" s="7">
        <v>0</v>
      </c>
      <c r="BV101" s="7">
        <v>0</v>
      </c>
      <c r="BW101" s="7">
        <v>0</v>
      </c>
      <c r="BX101" s="7">
        <v>0</v>
      </c>
      <c r="BY101" s="7">
        <v>0</v>
      </c>
      <c r="BZ101" s="7">
        <v>0</v>
      </c>
      <c r="CA101" s="7">
        <v>0</v>
      </c>
      <c r="CB101" s="7">
        <v>0</v>
      </c>
      <c r="CC101" s="257" t="s">
        <v>56</v>
      </c>
      <c r="CD101" s="2"/>
      <c r="CE101" s="2"/>
      <c r="CF101" s="31"/>
      <c r="CG101" s="31"/>
    </row>
    <row r="102" spans="2:85" ht="15" customHeight="1" x14ac:dyDescent="0.35">
      <c r="B102" s="257" t="s">
        <v>59</v>
      </c>
      <c r="C102" s="7">
        <f t="shared" si="44"/>
        <v>0</v>
      </c>
      <c r="D102" s="7">
        <f t="shared" ref="D102:D133" si="45">+V102+W102+X102+Y102</f>
        <v>5878.3538799999997</v>
      </c>
      <c r="E102" s="7">
        <f t="shared" ref="E102:E133" si="46">+Z102+AA102+AB102+AC102</f>
        <v>18934.34247</v>
      </c>
      <c r="F102" s="7">
        <f t="shared" ref="F102:F133" si="47">+AD102+AE102+AF102+AG102</f>
        <v>0</v>
      </c>
      <c r="G102" s="7">
        <f t="shared" ref="G102:G133" si="48">+AH102+AI102+AJ102+AK102</f>
        <v>29863.663669999994</v>
      </c>
      <c r="H102" s="7">
        <f t="shared" ref="H102:H133" si="49">+AL102+AM102+AN102+AO102</f>
        <v>-36921.211060000001</v>
      </c>
      <c r="I102" s="7">
        <f t="shared" ref="I102:I133" si="50">+AP102+AQ102+AR102+AS102</f>
        <v>3822.2128300000013</v>
      </c>
      <c r="J102" s="7">
        <f t="shared" ref="J102:J133" si="51">+AT102+AU102+AV102+AW102</f>
        <v>3013.7813800000008</v>
      </c>
      <c r="K102" s="7">
        <f t="shared" ref="K102:K133" si="52">+BA102+AZ102+AY102+AX102</f>
        <v>-1961.5152600000004</v>
      </c>
      <c r="L102" s="7">
        <f t="shared" ref="L102:L133" si="53">BB102+BC102+BD102+BE102</f>
        <v>110.46726000000263</v>
      </c>
      <c r="M102" s="7">
        <f t="shared" ref="M102:M133" si="54">BF102+BG102+BH102+BI102</f>
        <v>2430.27151</v>
      </c>
      <c r="N102" s="7">
        <f t="shared" ref="N102:N133" si="55">BJ102+BK102+BL102+BM102</f>
        <v>17009.41489</v>
      </c>
      <c r="O102" s="7">
        <f t="shared" ref="O102:O133" si="56">BN102+BO102+BP102+BQ102</f>
        <v>31051.852009999995</v>
      </c>
      <c r="P102" s="7">
        <f t="shared" ref="P102:P133" si="57">+BR102+BS102+BT102+BU102</f>
        <v>367011.88147000002</v>
      </c>
      <c r="Q102" s="191">
        <f t="shared" ref="Q102:Q133" si="58">+BV102+BW102+BX102+BY102</f>
        <v>93421.456950000036</v>
      </c>
      <c r="R102" s="189">
        <v>0</v>
      </c>
      <c r="S102" s="190">
        <v>0</v>
      </c>
      <c r="T102" s="190">
        <v>0</v>
      </c>
      <c r="U102" s="190">
        <v>0</v>
      </c>
      <c r="V102" s="7">
        <v>2000.001</v>
      </c>
      <c r="W102" s="7">
        <v>0</v>
      </c>
      <c r="X102" s="7">
        <v>0</v>
      </c>
      <c r="Y102" s="7">
        <v>3878.3528799999999</v>
      </c>
      <c r="Z102" s="7">
        <v>-2000</v>
      </c>
      <c r="AA102" s="7">
        <v>0</v>
      </c>
      <c r="AB102" s="7">
        <v>0</v>
      </c>
      <c r="AC102" s="7">
        <v>20934.34247</v>
      </c>
      <c r="AD102" s="7">
        <v>0</v>
      </c>
      <c r="AE102" s="7">
        <v>0</v>
      </c>
      <c r="AF102" s="7">
        <v>0</v>
      </c>
      <c r="AG102" s="7">
        <v>0</v>
      </c>
      <c r="AH102" s="7">
        <v>1925.144289999999</v>
      </c>
      <c r="AI102" s="7">
        <v>-1015.2910900000007</v>
      </c>
      <c r="AJ102" s="7">
        <v>14393.212539999999</v>
      </c>
      <c r="AK102" s="7">
        <v>14560.59793</v>
      </c>
      <c r="AL102" s="190">
        <v>-2510.9340199999997</v>
      </c>
      <c r="AM102" s="190">
        <v>2500</v>
      </c>
      <c r="AN102" s="190">
        <v>-30589.620579999999</v>
      </c>
      <c r="AO102" s="190">
        <v>-6320.6564599999992</v>
      </c>
      <c r="AP102" s="7">
        <v>-573.4586199999992</v>
      </c>
      <c r="AQ102" s="7">
        <v>3951.9597699999999</v>
      </c>
      <c r="AR102" s="7">
        <v>1271.3890200000001</v>
      </c>
      <c r="AS102" s="7">
        <v>-827.67733999999939</v>
      </c>
      <c r="AT102" s="7">
        <v>1000.60301</v>
      </c>
      <c r="AU102" s="7">
        <v>-1152.0007499999999</v>
      </c>
      <c r="AV102" s="7">
        <v>3255.1791200000007</v>
      </c>
      <c r="AW102" s="7">
        <v>-90</v>
      </c>
      <c r="AX102" s="7">
        <v>-1649.39627</v>
      </c>
      <c r="AY102" s="7">
        <v>1774.89932</v>
      </c>
      <c r="AZ102" s="7">
        <v>-1700</v>
      </c>
      <c r="BA102" s="7">
        <v>-387.0183100000005</v>
      </c>
      <c r="BB102" s="7">
        <v>-1529.7104999999999</v>
      </c>
      <c r="BC102" s="7">
        <v>-2544.8544299999999</v>
      </c>
      <c r="BD102" s="7">
        <v>8268.797150000004</v>
      </c>
      <c r="BE102" s="7">
        <v>-4083.7649600000018</v>
      </c>
      <c r="BF102" s="7">
        <v>355.3399699999988</v>
      </c>
      <c r="BG102" s="7">
        <v>-2025.0335699999994</v>
      </c>
      <c r="BH102" s="7">
        <v>4020.7743699999992</v>
      </c>
      <c r="BI102" s="7">
        <v>79.190740000001156</v>
      </c>
      <c r="BJ102" s="7">
        <v>-11391.078600000001</v>
      </c>
      <c r="BK102" s="7">
        <v>1876.6313500000015</v>
      </c>
      <c r="BL102" s="7">
        <v>16936.459210000001</v>
      </c>
      <c r="BM102" s="7">
        <v>9587.4029300000002</v>
      </c>
      <c r="BN102" s="7">
        <v>4962.6894099999981</v>
      </c>
      <c r="BO102" s="7">
        <v>-12921.03932</v>
      </c>
      <c r="BP102" s="7">
        <v>22264.81164</v>
      </c>
      <c r="BQ102" s="7">
        <v>16745.390279999996</v>
      </c>
      <c r="BR102" s="7">
        <v>88386.250710000008</v>
      </c>
      <c r="BS102" s="7">
        <v>84917.780279999977</v>
      </c>
      <c r="BT102" s="7">
        <v>162185.77830000001</v>
      </c>
      <c r="BU102" s="7">
        <v>31522.072180000006</v>
      </c>
      <c r="BV102" s="7">
        <v>-54991.314250000032</v>
      </c>
      <c r="BW102" s="7">
        <v>47577.900390000024</v>
      </c>
      <c r="BX102" s="7">
        <v>114224.20284000003</v>
      </c>
      <c r="BY102" s="7">
        <v>-13389.332029999972</v>
      </c>
      <c r="BZ102" s="7">
        <v>-10861.431160000011</v>
      </c>
      <c r="CA102" s="7">
        <v>-28113.011559999988</v>
      </c>
      <c r="CB102" s="7">
        <v>30649.064720000006</v>
      </c>
      <c r="CC102" s="257" t="s">
        <v>58</v>
      </c>
      <c r="CD102" s="2"/>
      <c r="CE102" s="2"/>
      <c r="CF102" s="31"/>
      <c r="CG102" s="31"/>
    </row>
    <row r="103" spans="2:85" ht="15" customHeight="1" x14ac:dyDescent="0.35">
      <c r="B103" s="257" t="s">
        <v>61</v>
      </c>
      <c r="C103" s="7">
        <f t="shared" si="44"/>
        <v>0</v>
      </c>
      <c r="D103" s="7">
        <f t="shared" si="45"/>
        <v>0</v>
      </c>
      <c r="E103" s="7">
        <f t="shared" si="46"/>
        <v>0</v>
      </c>
      <c r="F103" s="7">
        <f t="shared" si="47"/>
        <v>0</v>
      </c>
      <c r="G103" s="7">
        <f t="shared" si="48"/>
        <v>0</v>
      </c>
      <c r="H103" s="7">
        <f t="shared" si="49"/>
        <v>0</v>
      </c>
      <c r="I103" s="7">
        <f t="shared" si="50"/>
        <v>0</v>
      </c>
      <c r="J103" s="7">
        <f t="shared" si="51"/>
        <v>0</v>
      </c>
      <c r="K103" s="7">
        <f t="shared" si="52"/>
        <v>0</v>
      </c>
      <c r="L103" s="7">
        <f t="shared" si="53"/>
        <v>0</v>
      </c>
      <c r="M103" s="7">
        <f t="shared" si="54"/>
        <v>0</v>
      </c>
      <c r="N103" s="7">
        <f t="shared" si="55"/>
        <v>0</v>
      </c>
      <c r="O103" s="7">
        <f t="shared" si="56"/>
        <v>0</v>
      </c>
      <c r="P103" s="7">
        <f t="shared" si="57"/>
        <v>0</v>
      </c>
      <c r="Q103" s="191">
        <f t="shared" si="58"/>
        <v>0</v>
      </c>
      <c r="R103" s="189">
        <v>0</v>
      </c>
      <c r="S103" s="190">
        <v>0</v>
      </c>
      <c r="T103" s="190">
        <v>0</v>
      </c>
      <c r="U103" s="190">
        <v>0</v>
      </c>
      <c r="V103" s="7">
        <v>0</v>
      </c>
      <c r="W103" s="7">
        <v>0</v>
      </c>
      <c r="X103" s="7">
        <v>0</v>
      </c>
      <c r="Y103" s="7">
        <v>0</v>
      </c>
      <c r="Z103" s="7">
        <v>0</v>
      </c>
      <c r="AA103" s="7">
        <v>0</v>
      </c>
      <c r="AB103" s="7">
        <v>0</v>
      </c>
      <c r="AC103" s="7">
        <v>0</v>
      </c>
      <c r="AD103" s="7">
        <v>0</v>
      </c>
      <c r="AE103" s="7">
        <v>0</v>
      </c>
      <c r="AF103" s="7">
        <v>0</v>
      </c>
      <c r="AG103" s="7">
        <v>0</v>
      </c>
      <c r="AH103" s="7">
        <v>0</v>
      </c>
      <c r="AI103" s="7">
        <v>0</v>
      </c>
      <c r="AJ103" s="7">
        <v>0</v>
      </c>
      <c r="AK103" s="7">
        <v>0</v>
      </c>
      <c r="AL103" s="190">
        <v>0</v>
      </c>
      <c r="AM103" s="190">
        <v>0</v>
      </c>
      <c r="AN103" s="190">
        <v>0</v>
      </c>
      <c r="AO103" s="190">
        <v>0</v>
      </c>
      <c r="AP103" s="7">
        <v>0</v>
      </c>
      <c r="AQ103" s="7">
        <v>0</v>
      </c>
      <c r="AR103" s="7">
        <v>0</v>
      </c>
      <c r="AS103" s="7">
        <v>0</v>
      </c>
      <c r="AT103" s="7">
        <v>0</v>
      </c>
      <c r="AU103" s="7">
        <v>0</v>
      </c>
      <c r="AV103" s="7">
        <v>0</v>
      </c>
      <c r="AW103" s="7">
        <v>0</v>
      </c>
      <c r="AX103" s="7">
        <v>0</v>
      </c>
      <c r="AY103" s="7">
        <v>0</v>
      </c>
      <c r="AZ103" s="7">
        <v>0</v>
      </c>
      <c r="BA103" s="7">
        <v>0</v>
      </c>
      <c r="BB103" s="7">
        <v>0</v>
      </c>
      <c r="BC103" s="7">
        <v>0</v>
      </c>
      <c r="BD103" s="7">
        <v>0</v>
      </c>
      <c r="BE103" s="7">
        <v>0</v>
      </c>
      <c r="BF103" s="7">
        <v>0</v>
      </c>
      <c r="BG103" s="7">
        <v>0</v>
      </c>
      <c r="BH103" s="7">
        <v>0</v>
      </c>
      <c r="BI103" s="7">
        <v>0</v>
      </c>
      <c r="BJ103" s="7">
        <v>0</v>
      </c>
      <c r="BK103" s="7">
        <v>0</v>
      </c>
      <c r="BL103" s="7">
        <v>0</v>
      </c>
      <c r="BM103" s="7">
        <v>0</v>
      </c>
      <c r="BN103" s="7">
        <v>0</v>
      </c>
      <c r="BO103" s="7">
        <v>0</v>
      </c>
      <c r="BP103" s="7">
        <v>0</v>
      </c>
      <c r="BQ103" s="7">
        <v>0</v>
      </c>
      <c r="BR103" s="7">
        <v>0</v>
      </c>
      <c r="BS103" s="7">
        <v>0</v>
      </c>
      <c r="BT103" s="7">
        <v>0</v>
      </c>
      <c r="BU103" s="7">
        <v>0</v>
      </c>
      <c r="BV103" s="7">
        <v>0</v>
      </c>
      <c r="BW103" s="7">
        <v>0</v>
      </c>
      <c r="BX103" s="7">
        <v>0</v>
      </c>
      <c r="BY103" s="7">
        <v>0</v>
      </c>
      <c r="BZ103" s="7">
        <v>0</v>
      </c>
      <c r="CA103" s="7">
        <v>0</v>
      </c>
      <c r="CB103" s="7">
        <v>0</v>
      </c>
      <c r="CC103" s="257" t="s">
        <v>60</v>
      </c>
      <c r="CD103" s="2"/>
      <c r="CE103" s="2"/>
      <c r="CF103" s="31"/>
      <c r="CG103" s="31"/>
    </row>
    <row r="104" spans="2:85" ht="15" customHeight="1" x14ac:dyDescent="0.35">
      <c r="B104" s="257" t="s">
        <v>63</v>
      </c>
      <c r="C104" s="7">
        <f t="shared" si="44"/>
        <v>4297.8603000000003</v>
      </c>
      <c r="D104" s="7">
        <f t="shared" si="45"/>
        <v>5408.1998800000001</v>
      </c>
      <c r="E104" s="7">
        <f t="shared" si="46"/>
        <v>1.2045000000000001</v>
      </c>
      <c r="F104" s="7">
        <f t="shared" si="47"/>
        <v>29789.727019999998</v>
      </c>
      <c r="G104" s="7">
        <f t="shared" si="48"/>
        <v>-130.84348999999986</v>
      </c>
      <c r="H104" s="7">
        <f t="shared" si="49"/>
        <v>1325.3374100000003</v>
      </c>
      <c r="I104" s="7">
        <f t="shared" si="50"/>
        <v>9919.5175199999994</v>
      </c>
      <c r="J104" s="7">
        <f t="shared" si="51"/>
        <v>-8133.9774600000001</v>
      </c>
      <c r="K104" s="7">
        <f t="shared" si="52"/>
        <v>6765.8399499999996</v>
      </c>
      <c r="L104" s="7">
        <f t="shared" si="53"/>
        <v>13590.32035</v>
      </c>
      <c r="M104" s="7">
        <f t="shared" si="54"/>
        <v>16895.301620000002</v>
      </c>
      <c r="N104" s="7">
        <f t="shared" si="55"/>
        <v>69879.773449999993</v>
      </c>
      <c r="O104" s="7">
        <f t="shared" si="56"/>
        <v>78957.198279999982</v>
      </c>
      <c r="P104" s="7">
        <f t="shared" si="57"/>
        <v>82435.758030000012</v>
      </c>
      <c r="Q104" s="191">
        <f t="shared" si="58"/>
        <v>112920.68261999988</v>
      </c>
      <c r="R104" s="189">
        <v>0</v>
      </c>
      <c r="S104" s="190">
        <v>0</v>
      </c>
      <c r="T104" s="190">
        <v>3947.8602999999998</v>
      </c>
      <c r="U104" s="190">
        <v>350</v>
      </c>
      <c r="V104" s="7">
        <v>1500</v>
      </c>
      <c r="W104" s="7">
        <v>2910</v>
      </c>
      <c r="X104" s="7">
        <v>725</v>
      </c>
      <c r="Y104" s="7">
        <v>273.19988000000001</v>
      </c>
      <c r="Z104" s="7">
        <v>0</v>
      </c>
      <c r="AA104" s="7">
        <v>1.038</v>
      </c>
      <c r="AB104" s="7">
        <v>0.16650000000000001</v>
      </c>
      <c r="AC104" s="7">
        <v>0</v>
      </c>
      <c r="AD104" s="7">
        <v>6889.12</v>
      </c>
      <c r="AE104" s="7">
        <v>-815.39</v>
      </c>
      <c r="AF104" s="7">
        <v>20303.87572</v>
      </c>
      <c r="AG104" s="7">
        <v>3412.1212999999998</v>
      </c>
      <c r="AH104" s="7">
        <v>10</v>
      </c>
      <c r="AI104" s="7">
        <v>-1116.3503699999999</v>
      </c>
      <c r="AJ104" s="7">
        <v>232.95416999999998</v>
      </c>
      <c r="AK104" s="7">
        <v>742.55271000000005</v>
      </c>
      <c r="AL104" s="190">
        <v>619.19978000000037</v>
      </c>
      <c r="AM104" s="190">
        <v>395.27699000000001</v>
      </c>
      <c r="AN104" s="190">
        <v>130.16048000000004</v>
      </c>
      <c r="AO104" s="190">
        <v>180.70015999999995</v>
      </c>
      <c r="AP104" s="7">
        <v>1633.7029000000005</v>
      </c>
      <c r="AQ104" s="7">
        <v>419.76848999999993</v>
      </c>
      <c r="AR104" s="7">
        <v>5165.7558899999995</v>
      </c>
      <c r="AS104" s="7">
        <v>2700.2902399999994</v>
      </c>
      <c r="AT104" s="7">
        <v>874.1370999999998</v>
      </c>
      <c r="AU104" s="7">
        <v>3206.1537799999992</v>
      </c>
      <c r="AV104" s="7">
        <v>-738.43200999999931</v>
      </c>
      <c r="AW104" s="7">
        <v>-11475.83633</v>
      </c>
      <c r="AX104" s="7">
        <v>-711.37912000000006</v>
      </c>
      <c r="AY104" s="7">
        <v>1482.1398599999998</v>
      </c>
      <c r="AZ104" s="7">
        <v>1085.2934</v>
      </c>
      <c r="BA104" s="7">
        <v>4909.7858100000003</v>
      </c>
      <c r="BB104" s="7">
        <v>-370.55132000000009</v>
      </c>
      <c r="BC104" s="7">
        <v>-1070.1817100000001</v>
      </c>
      <c r="BD104" s="7">
        <v>2819.4740299999962</v>
      </c>
      <c r="BE104" s="7">
        <v>12211.579350000004</v>
      </c>
      <c r="BF104" s="7">
        <v>7270.077000000003</v>
      </c>
      <c r="BG104" s="7">
        <v>448.57510999999988</v>
      </c>
      <c r="BH104" s="7">
        <v>-5446.5733000000027</v>
      </c>
      <c r="BI104" s="7">
        <v>14623.222810000001</v>
      </c>
      <c r="BJ104" s="7">
        <v>118.27233000000381</v>
      </c>
      <c r="BK104" s="7">
        <v>15402.017829999999</v>
      </c>
      <c r="BL104" s="7">
        <v>-5597.5002200000017</v>
      </c>
      <c r="BM104" s="7">
        <v>59956.983509999998</v>
      </c>
      <c r="BN104" s="7">
        <v>383.63857999999823</v>
      </c>
      <c r="BO104" s="7">
        <v>18118.565460000002</v>
      </c>
      <c r="BP104" s="7">
        <v>-1142.2673600000001</v>
      </c>
      <c r="BQ104" s="7">
        <v>61597.261599999991</v>
      </c>
      <c r="BR104" s="7">
        <v>38997.383689999995</v>
      </c>
      <c r="BS104" s="7">
        <v>-2363.297149999978</v>
      </c>
      <c r="BT104" s="7">
        <v>15209.510260000003</v>
      </c>
      <c r="BU104" s="7">
        <v>30592.161229999991</v>
      </c>
      <c r="BV104" s="7">
        <v>32806.229400000011</v>
      </c>
      <c r="BW104" s="7">
        <v>31210.219529999933</v>
      </c>
      <c r="BX104" s="7">
        <v>40787.059679999977</v>
      </c>
      <c r="BY104" s="7">
        <v>8117.1740099999552</v>
      </c>
      <c r="BZ104" s="7">
        <v>4585.3791300000157</v>
      </c>
      <c r="CA104" s="7">
        <v>9397.2652899999757</v>
      </c>
      <c r="CB104" s="7">
        <v>5942.4158799999859</v>
      </c>
      <c r="CC104" s="257" t="s">
        <v>62</v>
      </c>
      <c r="CD104" s="2"/>
      <c r="CE104" s="2"/>
      <c r="CF104" s="31"/>
      <c r="CG104" s="31"/>
    </row>
    <row r="105" spans="2:85" s="6" customFormat="1" ht="15" customHeight="1" x14ac:dyDescent="0.4">
      <c r="B105" s="254" t="s">
        <v>318</v>
      </c>
      <c r="C105" s="11">
        <f t="shared" si="44"/>
        <v>194394.32099000001</v>
      </c>
      <c r="D105" s="11">
        <f t="shared" si="45"/>
        <v>162879.57168999998</v>
      </c>
      <c r="E105" s="11">
        <f t="shared" si="46"/>
        <v>-4588.5694600000006</v>
      </c>
      <c r="F105" s="11">
        <f t="shared" si="47"/>
        <v>79842.212060000005</v>
      </c>
      <c r="G105" s="11">
        <f t="shared" si="48"/>
        <v>150958.9222</v>
      </c>
      <c r="H105" s="11">
        <f t="shared" si="49"/>
        <v>102585.79015999995</v>
      </c>
      <c r="I105" s="11">
        <f t="shared" si="50"/>
        <v>49847.418570000002</v>
      </c>
      <c r="J105" s="11">
        <f t="shared" si="51"/>
        <v>16497.788110000001</v>
      </c>
      <c r="K105" s="11">
        <f t="shared" si="52"/>
        <v>140757.64376000001</v>
      </c>
      <c r="L105" s="11">
        <f t="shared" si="53"/>
        <v>367465.78968000005</v>
      </c>
      <c r="M105" s="11">
        <f t="shared" si="54"/>
        <v>423643.47099000006</v>
      </c>
      <c r="N105" s="11">
        <f t="shared" si="55"/>
        <v>-425044.59305999993</v>
      </c>
      <c r="O105" s="11">
        <f t="shared" si="56"/>
        <v>-65812.471850000002</v>
      </c>
      <c r="P105" s="11">
        <f t="shared" si="57"/>
        <v>4322.2507700000006</v>
      </c>
      <c r="Q105" s="207">
        <f t="shared" si="58"/>
        <v>625666.20332000009</v>
      </c>
      <c r="R105" s="187">
        <v>-2654.7068899999999</v>
      </c>
      <c r="S105" s="81">
        <v>-1309.0947600000002</v>
      </c>
      <c r="T105" s="81">
        <v>197338.16026</v>
      </c>
      <c r="U105" s="81">
        <v>1019.9623800000002</v>
      </c>
      <c r="V105" s="11">
        <v>2329.7868399999998</v>
      </c>
      <c r="W105" s="11">
        <v>165460.35228999998</v>
      </c>
      <c r="X105" s="11">
        <v>-2426.10655</v>
      </c>
      <c r="Y105" s="11">
        <v>-2484.4608900000003</v>
      </c>
      <c r="Z105" s="11">
        <v>-1928.4317799999999</v>
      </c>
      <c r="AA105" s="11">
        <v>-1422.00614</v>
      </c>
      <c r="AB105" s="11">
        <v>-624.49338999999986</v>
      </c>
      <c r="AC105" s="11">
        <v>-613.63815000000034</v>
      </c>
      <c r="AD105" s="11">
        <v>1437.4295400000001</v>
      </c>
      <c r="AE105" s="11">
        <v>2018.0180099999995</v>
      </c>
      <c r="AF105" s="11">
        <v>2346.9340399999992</v>
      </c>
      <c r="AG105" s="11">
        <v>74039.830470000001</v>
      </c>
      <c r="AH105" s="11">
        <v>4065.9971600000008</v>
      </c>
      <c r="AI105" s="11">
        <v>150478.44364000001</v>
      </c>
      <c r="AJ105" s="11">
        <v>2102.10313</v>
      </c>
      <c r="AK105" s="11">
        <v>-5687.6217300000008</v>
      </c>
      <c r="AL105" s="81">
        <v>407199.60108999995</v>
      </c>
      <c r="AM105" s="81">
        <v>-56286.529170000002</v>
      </c>
      <c r="AN105" s="81">
        <v>-171387.72106000001</v>
      </c>
      <c r="AO105" s="81">
        <v>-76939.560700000002</v>
      </c>
      <c r="AP105" s="11">
        <v>222501.38729000001</v>
      </c>
      <c r="AQ105" s="11">
        <v>-160696.58694000001</v>
      </c>
      <c r="AR105" s="11">
        <v>-6376.2373100000004</v>
      </c>
      <c r="AS105" s="11">
        <v>-5581.1444700000038</v>
      </c>
      <c r="AT105" s="11">
        <v>4097.9139200000009</v>
      </c>
      <c r="AU105" s="11">
        <v>7770.942759999999</v>
      </c>
      <c r="AV105" s="11">
        <v>2630.6056699999999</v>
      </c>
      <c r="AW105" s="11">
        <v>1998.3257599999993</v>
      </c>
      <c r="AX105" s="11">
        <v>1875.7550199999991</v>
      </c>
      <c r="AY105" s="11">
        <v>151349.29058</v>
      </c>
      <c r="AZ105" s="11">
        <v>-15402.524319999999</v>
      </c>
      <c r="BA105" s="11">
        <v>2935.1224800000005</v>
      </c>
      <c r="BB105" s="11">
        <v>-8586.6416900000004</v>
      </c>
      <c r="BC105" s="11">
        <v>-87329.792749999979</v>
      </c>
      <c r="BD105" s="11">
        <v>-12123.473019999999</v>
      </c>
      <c r="BE105" s="11">
        <v>475505.69714</v>
      </c>
      <c r="BF105" s="11">
        <v>-241645.75591000004</v>
      </c>
      <c r="BG105" s="11">
        <v>-7593.7680800000007</v>
      </c>
      <c r="BH105" s="11">
        <v>-15541.349779999997</v>
      </c>
      <c r="BI105" s="11">
        <v>688424.34476000012</v>
      </c>
      <c r="BJ105" s="11">
        <v>-229804.23618999997</v>
      </c>
      <c r="BK105" s="11">
        <v>-38471.017360000005</v>
      </c>
      <c r="BL105" s="11">
        <v>-80442.978959999993</v>
      </c>
      <c r="BM105" s="11">
        <v>-76326.360549999998</v>
      </c>
      <c r="BN105" s="11">
        <v>-50213.793769999997</v>
      </c>
      <c r="BO105" s="11">
        <v>-13980.055979999999</v>
      </c>
      <c r="BP105" s="11">
        <v>-10820.69434</v>
      </c>
      <c r="BQ105" s="11">
        <v>9202.0722400000013</v>
      </c>
      <c r="BR105" s="11">
        <v>2113.615029999999</v>
      </c>
      <c r="BS105" s="11">
        <v>5379.2667100000026</v>
      </c>
      <c r="BT105" s="11">
        <v>-5761.8299100000013</v>
      </c>
      <c r="BU105" s="11">
        <v>2591.1989399999998</v>
      </c>
      <c r="BV105" s="11">
        <v>678730.96876000008</v>
      </c>
      <c r="BW105" s="11">
        <v>-9041.0333599999994</v>
      </c>
      <c r="BX105" s="11">
        <v>-10375.806500000001</v>
      </c>
      <c r="BY105" s="11">
        <v>-33647.925579999996</v>
      </c>
      <c r="BZ105" s="11">
        <v>-31255.814239999996</v>
      </c>
      <c r="CA105" s="11">
        <v>360869.35403000005</v>
      </c>
      <c r="CB105" s="11">
        <v>-19757.936980000002</v>
      </c>
      <c r="CC105" s="254" t="s">
        <v>317</v>
      </c>
      <c r="CD105" s="2"/>
      <c r="CE105" s="2"/>
      <c r="CF105" s="31"/>
      <c r="CG105" s="31"/>
    </row>
    <row r="106" spans="2:85" s="4" customFormat="1" x14ac:dyDescent="0.35">
      <c r="B106" s="280" t="s">
        <v>64</v>
      </c>
      <c r="C106" s="82">
        <f t="shared" si="44"/>
        <v>-5868.5252300000002</v>
      </c>
      <c r="D106" s="82">
        <f t="shared" si="45"/>
        <v>-10866.543470000001</v>
      </c>
      <c r="E106" s="82">
        <f t="shared" si="46"/>
        <v>-233.73842000000013</v>
      </c>
      <c r="F106" s="82">
        <f t="shared" si="47"/>
        <v>10629.122509999997</v>
      </c>
      <c r="G106" s="82">
        <f t="shared" si="48"/>
        <v>11930.993690000001</v>
      </c>
      <c r="H106" s="82">
        <f t="shared" si="49"/>
        <v>9353.2428200000013</v>
      </c>
      <c r="I106" s="82">
        <f t="shared" si="50"/>
        <v>15375.910909999999</v>
      </c>
      <c r="J106" s="82">
        <f t="shared" si="51"/>
        <v>12914.844529999998</v>
      </c>
      <c r="K106" s="82">
        <f t="shared" si="52"/>
        <v>-273.89372999999875</v>
      </c>
      <c r="L106" s="82">
        <f t="shared" si="53"/>
        <v>2837.945850000001</v>
      </c>
      <c r="M106" s="82">
        <f t="shared" si="54"/>
        <v>-606.79638000000011</v>
      </c>
      <c r="N106" s="82">
        <f t="shared" si="55"/>
        <v>-22755.59995</v>
      </c>
      <c r="O106" s="82">
        <f t="shared" si="56"/>
        <v>346.52634999999918</v>
      </c>
      <c r="P106" s="82">
        <f t="shared" si="57"/>
        <v>8903.3154499999982</v>
      </c>
      <c r="Q106" s="208">
        <f t="shared" si="58"/>
        <v>-45820.057449999993</v>
      </c>
      <c r="R106" s="195">
        <v>-2654.7068899999999</v>
      </c>
      <c r="S106" s="82">
        <v>-1309.0947600000002</v>
      </c>
      <c r="T106" s="82">
        <v>-1259.0981099999999</v>
      </c>
      <c r="U106" s="82">
        <v>-645.62546999999995</v>
      </c>
      <c r="V106" s="82">
        <v>-3967.5973200000003</v>
      </c>
      <c r="W106" s="82">
        <v>-2388.37871</v>
      </c>
      <c r="X106" s="82">
        <v>-2426.10655</v>
      </c>
      <c r="Y106" s="82">
        <v>-2084.4608900000003</v>
      </c>
      <c r="Z106" s="82">
        <v>150.94216000000003</v>
      </c>
      <c r="AA106" s="82">
        <v>-122.00613999999996</v>
      </c>
      <c r="AB106" s="82">
        <v>196.53786000000005</v>
      </c>
      <c r="AC106" s="82">
        <v>-459.21230000000025</v>
      </c>
      <c r="AD106" s="82">
        <v>783.45780000000002</v>
      </c>
      <c r="AE106" s="82">
        <v>2549.7200599999996</v>
      </c>
      <c r="AF106" s="82">
        <v>3428.6436199999994</v>
      </c>
      <c r="AG106" s="82">
        <v>3867.3010299999992</v>
      </c>
      <c r="AH106" s="82">
        <v>3832.3097100000009</v>
      </c>
      <c r="AI106" s="82">
        <v>3603.5445799999998</v>
      </c>
      <c r="AJ106" s="82">
        <v>4704.2213499999998</v>
      </c>
      <c r="AK106" s="82">
        <v>-209.08195000000018</v>
      </c>
      <c r="AL106" s="82">
        <v>3544.2710500000003</v>
      </c>
      <c r="AM106" s="82">
        <v>5473.4244300000009</v>
      </c>
      <c r="AN106" s="82">
        <v>1296.0426300000004</v>
      </c>
      <c r="AO106" s="82">
        <v>-960.49528999999995</v>
      </c>
      <c r="AP106" s="82">
        <v>5496.7746499999994</v>
      </c>
      <c r="AQ106" s="82">
        <v>3230.7272199999998</v>
      </c>
      <c r="AR106" s="82">
        <v>2970.4684000000002</v>
      </c>
      <c r="AS106" s="82">
        <v>3677.9406399999998</v>
      </c>
      <c r="AT106" s="82">
        <v>3909.2670600000006</v>
      </c>
      <c r="AU106" s="82">
        <v>9091.8084499999986</v>
      </c>
      <c r="AV106" s="82">
        <v>-642.36259000000007</v>
      </c>
      <c r="AW106" s="82">
        <v>556.1316099999998</v>
      </c>
      <c r="AX106" s="82">
        <v>1009.92223</v>
      </c>
      <c r="AY106" s="82">
        <v>243.52982000000006</v>
      </c>
      <c r="AZ106" s="82">
        <v>-4742.208779999999</v>
      </c>
      <c r="BA106" s="82">
        <v>3214.8630000000003</v>
      </c>
      <c r="BB106" s="82">
        <v>2010.6722400000003</v>
      </c>
      <c r="BC106" s="82">
        <v>2866.9528000000005</v>
      </c>
      <c r="BD106" s="82">
        <v>-1313.0853400000001</v>
      </c>
      <c r="BE106" s="82">
        <v>-726.59384999999997</v>
      </c>
      <c r="BF106" s="82">
        <v>-1416.2615499999997</v>
      </c>
      <c r="BG106" s="82">
        <v>1700.3422299999997</v>
      </c>
      <c r="BH106" s="82">
        <v>-1591.3947700000001</v>
      </c>
      <c r="BI106" s="82">
        <v>700.51770999999997</v>
      </c>
      <c r="BJ106" s="82">
        <v>871.56826999999953</v>
      </c>
      <c r="BK106" s="82">
        <v>4997.3258199999991</v>
      </c>
      <c r="BL106" s="82">
        <v>-25969.319299999999</v>
      </c>
      <c r="BM106" s="82">
        <v>-2655.1747399999999</v>
      </c>
      <c r="BN106" s="82">
        <v>-3772.2632600000002</v>
      </c>
      <c r="BO106" s="82">
        <v>-1404.3491500000005</v>
      </c>
      <c r="BP106" s="82">
        <v>2925.74062</v>
      </c>
      <c r="BQ106" s="82">
        <v>2597.3981399999998</v>
      </c>
      <c r="BR106" s="82">
        <v>4896.9576499999994</v>
      </c>
      <c r="BS106" s="82">
        <v>2360.4374299999999</v>
      </c>
      <c r="BT106" s="82">
        <v>2310.1050399999999</v>
      </c>
      <c r="BU106" s="82">
        <v>-664.1846700000001</v>
      </c>
      <c r="BV106" s="82">
        <v>460.88002</v>
      </c>
      <c r="BW106" s="82">
        <v>-9859.8334599999998</v>
      </c>
      <c r="BX106" s="82">
        <v>-4923.8437199999998</v>
      </c>
      <c r="BY106" s="82">
        <v>-31497.260289999998</v>
      </c>
      <c r="BZ106" s="82">
        <v>-25549.003869999997</v>
      </c>
      <c r="CA106" s="82">
        <v>-49838.675560000003</v>
      </c>
      <c r="CB106" s="82">
        <v>896.40607000000045</v>
      </c>
      <c r="CC106" s="256" t="s">
        <v>52</v>
      </c>
      <c r="CD106" s="2"/>
      <c r="CE106" s="2"/>
      <c r="CF106" s="31"/>
      <c r="CG106" s="31"/>
    </row>
    <row r="107" spans="2:85" s="4" customFormat="1" x14ac:dyDescent="0.35">
      <c r="B107" s="280" t="s">
        <v>65</v>
      </c>
      <c r="C107" s="82">
        <f t="shared" si="44"/>
        <v>200262.84622000001</v>
      </c>
      <c r="D107" s="82">
        <f t="shared" si="45"/>
        <v>173746.11515999999</v>
      </c>
      <c r="E107" s="82">
        <f t="shared" si="46"/>
        <v>-4354.8310399999991</v>
      </c>
      <c r="F107" s="82">
        <f t="shared" si="47"/>
        <v>69213.089550000004</v>
      </c>
      <c r="G107" s="82">
        <f t="shared" si="48"/>
        <v>139027.92851</v>
      </c>
      <c r="H107" s="82">
        <f t="shared" si="49"/>
        <v>93232.547339999976</v>
      </c>
      <c r="I107" s="82">
        <f t="shared" si="50"/>
        <v>34471.507659999988</v>
      </c>
      <c r="J107" s="82">
        <f t="shared" si="51"/>
        <v>3582.9435800000001</v>
      </c>
      <c r="K107" s="82">
        <f t="shared" si="52"/>
        <v>141031.53749000002</v>
      </c>
      <c r="L107" s="82">
        <f t="shared" si="53"/>
        <v>364627.84383000003</v>
      </c>
      <c r="M107" s="82">
        <f t="shared" si="54"/>
        <v>424250.26737000007</v>
      </c>
      <c r="N107" s="82">
        <f t="shared" si="55"/>
        <v>-402288.99310999998</v>
      </c>
      <c r="O107" s="82">
        <f t="shared" si="56"/>
        <v>-66158.998199999987</v>
      </c>
      <c r="P107" s="82">
        <f t="shared" si="57"/>
        <v>-4581.0646799999986</v>
      </c>
      <c r="Q107" s="208">
        <f t="shared" si="58"/>
        <v>671486.26077000017</v>
      </c>
      <c r="R107" s="195">
        <v>0</v>
      </c>
      <c r="S107" s="82">
        <v>0</v>
      </c>
      <c r="T107" s="82">
        <v>198597.25837</v>
      </c>
      <c r="U107" s="82">
        <v>1665.5878500000001</v>
      </c>
      <c r="V107" s="82">
        <v>6297.3841600000005</v>
      </c>
      <c r="W107" s="82">
        <v>167848.731</v>
      </c>
      <c r="X107" s="82">
        <v>0</v>
      </c>
      <c r="Y107" s="82">
        <v>-400</v>
      </c>
      <c r="Z107" s="82">
        <v>-2079.3739399999999</v>
      </c>
      <c r="AA107" s="82">
        <v>-1300</v>
      </c>
      <c r="AB107" s="82">
        <v>-821.03125</v>
      </c>
      <c r="AC107" s="82">
        <v>-154.42585000000008</v>
      </c>
      <c r="AD107" s="82">
        <v>653.97173999999995</v>
      </c>
      <c r="AE107" s="82">
        <v>-531.7020500000001</v>
      </c>
      <c r="AF107" s="82">
        <v>-1081.7095800000002</v>
      </c>
      <c r="AG107" s="82">
        <v>70172.529439999998</v>
      </c>
      <c r="AH107" s="82">
        <v>233.68744999999973</v>
      </c>
      <c r="AI107" s="82">
        <v>146874.89906</v>
      </c>
      <c r="AJ107" s="82">
        <v>-2602.1182199999998</v>
      </c>
      <c r="AK107" s="82">
        <v>-5478.5397800000001</v>
      </c>
      <c r="AL107" s="82">
        <v>403655.33003999997</v>
      </c>
      <c r="AM107" s="82">
        <v>-61759.953600000001</v>
      </c>
      <c r="AN107" s="82">
        <v>-172683.76368999999</v>
      </c>
      <c r="AO107" s="82">
        <v>-75979.065409999996</v>
      </c>
      <c r="AP107" s="82">
        <v>217004.61264000001</v>
      </c>
      <c r="AQ107" s="82">
        <v>-163927.31416000001</v>
      </c>
      <c r="AR107" s="82">
        <v>-9346.7057100000002</v>
      </c>
      <c r="AS107" s="82">
        <v>-9259.0851100000036</v>
      </c>
      <c r="AT107" s="82">
        <v>188.64686000000034</v>
      </c>
      <c r="AU107" s="82">
        <v>-1320.8656900000001</v>
      </c>
      <c r="AV107" s="82">
        <v>3272.9682600000001</v>
      </c>
      <c r="AW107" s="82">
        <v>1442.1941499999996</v>
      </c>
      <c r="AX107" s="82">
        <v>865.83278999999914</v>
      </c>
      <c r="AY107" s="82">
        <v>151105.76076000003</v>
      </c>
      <c r="AZ107" s="82">
        <v>-10660.31554</v>
      </c>
      <c r="BA107" s="82">
        <v>-279.74052</v>
      </c>
      <c r="BB107" s="82">
        <v>-10597.31393</v>
      </c>
      <c r="BC107" s="82">
        <v>-90196.745549999978</v>
      </c>
      <c r="BD107" s="82">
        <v>-10810.38768</v>
      </c>
      <c r="BE107" s="82">
        <v>476232.29099000001</v>
      </c>
      <c r="BF107" s="82">
        <v>-240229.49436000001</v>
      </c>
      <c r="BG107" s="82">
        <v>-9294.11031</v>
      </c>
      <c r="BH107" s="82">
        <v>-13949.955009999998</v>
      </c>
      <c r="BI107" s="82">
        <v>687723.82705000008</v>
      </c>
      <c r="BJ107" s="82">
        <v>-230675.80445999998</v>
      </c>
      <c r="BK107" s="82">
        <v>-43468.343180000011</v>
      </c>
      <c r="BL107" s="82">
        <v>-54473.659659999998</v>
      </c>
      <c r="BM107" s="82">
        <v>-73671.185809999995</v>
      </c>
      <c r="BN107" s="82">
        <v>-46441.530509999997</v>
      </c>
      <c r="BO107" s="82">
        <v>-12575.706829999997</v>
      </c>
      <c r="BP107" s="82">
        <v>-13746.434960000001</v>
      </c>
      <c r="BQ107" s="82">
        <v>6604.6741000000011</v>
      </c>
      <c r="BR107" s="82">
        <v>-2783.3426200000004</v>
      </c>
      <c r="BS107" s="82">
        <v>3018.8292800000027</v>
      </c>
      <c r="BT107" s="82">
        <v>-8071.9349500000008</v>
      </c>
      <c r="BU107" s="82">
        <v>3255.3836099999999</v>
      </c>
      <c r="BV107" s="82">
        <v>678270.08874000015</v>
      </c>
      <c r="BW107" s="82">
        <v>818.80010000000016</v>
      </c>
      <c r="BX107" s="82">
        <v>-5451.9627799999998</v>
      </c>
      <c r="BY107" s="82">
        <v>-2150.6652899999999</v>
      </c>
      <c r="BZ107" s="82">
        <v>-5706.8103699999983</v>
      </c>
      <c r="CA107" s="82">
        <v>410708.02959000005</v>
      </c>
      <c r="CB107" s="82">
        <v>-20654.343049999999</v>
      </c>
      <c r="CC107" s="256" t="s">
        <v>54</v>
      </c>
      <c r="CD107" s="2"/>
      <c r="CE107" s="2"/>
      <c r="CF107" s="31"/>
      <c r="CG107" s="31"/>
    </row>
    <row r="108" spans="2:85" ht="15" customHeight="1" x14ac:dyDescent="0.35">
      <c r="B108" s="257" t="s">
        <v>57</v>
      </c>
      <c r="C108" s="7">
        <f t="shared" si="44"/>
        <v>0</v>
      </c>
      <c r="D108" s="7">
        <f t="shared" si="45"/>
        <v>0</v>
      </c>
      <c r="E108" s="7">
        <f t="shared" si="46"/>
        <v>0</v>
      </c>
      <c r="F108" s="7">
        <f t="shared" si="47"/>
        <v>0</v>
      </c>
      <c r="G108" s="7">
        <f t="shared" si="48"/>
        <v>0</v>
      </c>
      <c r="H108" s="7">
        <f t="shared" si="49"/>
        <v>0</v>
      </c>
      <c r="I108" s="7">
        <f t="shared" si="50"/>
        <v>0</v>
      </c>
      <c r="J108" s="7">
        <f t="shared" si="51"/>
        <v>0</v>
      </c>
      <c r="K108" s="7">
        <f t="shared" si="52"/>
        <v>0</v>
      </c>
      <c r="L108" s="7">
        <f t="shared" si="53"/>
        <v>0</v>
      </c>
      <c r="M108" s="7">
        <f t="shared" si="54"/>
        <v>0</v>
      </c>
      <c r="N108" s="7">
        <f t="shared" si="55"/>
        <v>0</v>
      </c>
      <c r="O108" s="7">
        <f t="shared" si="56"/>
        <v>0</v>
      </c>
      <c r="P108" s="7">
        <f t="shared" si="57"/>
        <v>0</v>
      </c>
      <c r="Q108" s="191">
        <f t="shared" si="58"/>
        <v>0</v>
      </c>
      <c r="R108" s="189">
        <v>0</v>
      </c>
      <c r="S108" s="190">
        <v>0</v>
      </c>
      <c r="T108" s="190">
        <v>0</v>
      </c>
      <c r="U108" s="190">
        <v>0</v>
      </c>
      <c r="V108" s="7">
        <v>0</v>
      </c>
      <c r="W108" s="7">
        <v>0</v>
      </c>
      <c r="X108" s="7">
        <v>0</v>
      </c>
      <c r="Y108" s="7">
        <v>0</v>
      </c>
      <c r="Z108" s="7">
        <v>0</v>
      </c>
      <c r="AA108" s="7">
        <v>0</v>
      </c>
      <c r="AB108" s="7">
        <v>0</v>
      </c>
      <c r="AC108" s="7">
        <v>0</v>
      </c>
      <c r="AD108" s="7">
        <v>0</v>
      </c>
      <c r="AE108" s="7">
        <v>0</v>
      </c>
      <c r="AF108" s="7">
        <v>0</v>
      </c>
      <c r="AG108" s="7">
        <v>0</v>
      </c>
      <c r="AH108" s="7">
        <v>0</v>
      </c>
      <c r="AI108" s="7">
        <v>0</v>
      </c>
      <c r="AJ108" s="7">
        <v>0</v>
      </c>
      <c r="AK108" s="7">
        <v>0</v>
      </c>
      <c r="AL108" s="190">
        <v>0</v>
      </c>
      <c r="AM108" s="190">
        <v>0</v>
      </c>
      <c r="AN108" s="190">
        <v>0</v>
      </c>
      <c r="AO108" s="190">
        <v>0</v>
      </c>
      <c r="AP108" s="7">
        <v>0</v>
      </c>
      <c r="AQ108" s="7">
        <v>0</v>
      </c>
      <c r="AR108" s="7">
        <v>0</v>
      </c>
      <c r="AS108" s="7">
        <v>0</v>
      </c>
      <c r="AT108" s="7">
        <v>0</v>
      </c>
      <c r="AU108" s="7">
        <v>0</v>
      </c>
      <c r="AV108" s="7">
        <v>0</v>
      </c>
      <c r="AW108" s="7">
        <v>0</v>
      </c>
      <c r="AX108" s="7">
        <v>0</v>
      </c>
      <c r="AY108" s="7">
        <v>0</v>
      </c>
      <c r="AZ108" s="7">
        <v>0</v>
      </c>
      <c r="BA108" s="7">
        <v>0</v>
      </c>
      <c r="BB108" s="7">
        <v>0</v>
      </c>
      <c r="BC108" s="7">
        <v>0</v>
      </c>
      <c r="BD108" s="7">
        <v>0</v>
      </c>
      <c r="BE108" s="7">
        <v>0</v>
      </c>
      <c r="BF108" s="7">
        <v>0</v>
      </c>
      <c r="BG108" s="7">
        <v>0</v>
      </c>
      <c r="BH108" s="7">
        <v>0</v>
      </c>
      <c r="BI108" s="7">
        <v>0</v>
      </c>
      <c r="BJ108" s="7">
        <v>0</v>
      </c>
      <c r="BK108" s="7">
        <v>0</v>
      </c>
      <c r="BL108" s="7">
        <v>0</v>
      </c>
      <c r="BM108" s="7">
        <v>0</v>
      </c>
      <c r="BN108" s="7">
        <v>0</v>
      </c>
      <c r="BO108" s="7">
        <v>0</v>
      </c>
      <c r="BP108" s="7">
        <v>0</v>
      </c>
      <c r="BQ108" s="7">
        <v>0</v>
      </c>
      <c r="BR108" s="7">
        <v>0</v>
      </c>
      <c r="BS108" s="7">
        <v>0</v>
      </c>
      <c r="BT108" s="7">
        <v>0</v>
      </c>
      <c r="BU108" s="7">
        <v>0</v>
      </c>
      <c r="BV108" s="7">
        <v>0</v>
      </c>
      <c r="BW108" s="7">
        <v>0</v>
      </c>
      <c r="BX108" s="7">
        <v>0</v>
      </c>
      <c r="BY108" s="7">
        <v>0</v>
      </c>
      <c r="BZ108" s="7">
        <v>0</v>
      </c>
      <c r="CA108" s="7">
        <v>0</v>
      </c>
      <c r="CB108" s="7">
        <v>0</v>
      </c>
      <c r="CC108" s="257" t="s">
        <v>56</v>
      </c>
      <c r="CD108" s="2"/>
      <c r="CE108" s="2"/>
      <c r="CF108" s="31"/>
      <c r="CG108" s="31"/>
    </row>
    <row r="109" spans="2:85" ht="15" customHeight="1" x14ac:dyDescent="0.35">
      <c r="B109" s="257" t="s">
        <v>59</v>
      </c>
      <c r="C109" s="7">
        <f t="shared" si="44"/>
        <v>0</v>
      </c>
      <c r="D109" s="7">
        <f t="shared" si="45"/>
        <v>248.46682000000055</v>
      </c>
      <c r="E109" s="7">
        <f t="shared" si="46"/>
        <v>1945.5741499999999</v>
      </c>
      <c r="F109" s="7">
        <f t="shared" si="47"/>
        <v>0</v>
      </c>
      <c r="G109" s="7">
        <f t="shared" si="48"/>
        <v>662.37473999999884</v>
      </c>
      <c r="H109" s="7">
        <f t="shared" si="49"/>
        <v>-97700.779840000003</v>
      </c>
      <c r="I109" s="7">
        <f t="shared" si="50"/>
        <v>-35624.492110000007</v>
      </c>
      <c r="J109" s="7">
        <f t="shared" si="51"/>
        <v>2413.2608300000011</v>
      </c>
      <c r="K109" s="7">
        <f t="shared" si="52"/>
        <v>6760.4912900000036</v>
      </c>
      <c r="L109" s="7">
        <f t="shared" si="53"/>
        <v>9768.74395</v>
      </c>
      <c r="M109" s="7">
        <f t="shared" si="54"/>
        <v>24503.004760000007</v>
      </c>
      <c r="N109" s="7">
        <f t="shared" si="55"/>
        <v>-98170.487630000018</v>
      </c>
      <c r="O109" s="7">
        <f t="shared" si="56"/>
        <v>-24468.810239999999</v>
      </c>
      <c r="P109" s="7">
        <f t="shared" si="57"/>
        <v>-1140.0618599999984</v>
      </c>
      <c r="Q109" s="191">
        <f t="shared" si="58"/>
        <v>-9910.8439200000012</v>
      </c>
      <c r="R109" s="189">
        <v>0</v>
      </c>
      <c r="S109" s="190">
        <v>0</v>
      </c>
      <c r="T109" s="190">
        <v>0</v>
      </c>
      <c r="U109" s="190">
        <v>0</v>
      </c>
      <c r="V109" s="7">
        <v>7710.3668200000002</v>
      </c>
      <c r="W109" s="7">
        <v>-7461.9</v>
      </c>
      <c r="X109" s="7">
        <v>0</v>
      </c>
      <c r="Y109" s="7">
        <v>0</v>
      </c>
      <c r="Z109" s="7">
        <v>0</v>
      </c>
      <c r="AA109" s="7">
        <v>0</v>
      </c>
      <c r="AB109" s="7">
        <v>0</v>
      </c>
      <c r="AC109" s="7">
        <v>1945.5741499999999</v>
      </c>
      <c r="AD109" s="7">
        <v>0</v>
      </c>
      <c r="AE109" s="7">
        <v>0</v>
      </c>
      <c r="AF109" s="7">
        <v>0</v>
      </c>
      <c r="AG109" s="7">
        <v>0</v>
      </c>
      <c r="AH109" s="7">
        <v>1333.6874499999997</v>
      </c>
      <c r="AI109" s="7">
        <v>-1030.2422600000002</v>
      </c>
      <c r="AJ109" s="7">
        <v>-3208.6753899999999</v>
      </c>
      <c r="AK109" s="7">
        <v>3567.6049399999993</v>
      </c>
      <c r="AL109" s="190">
        <v>-39549.997109999997</v>
      </c>
      <c r="AM109" s="190">
        <v>-12491.54334</v>
      </c>
      <c r="AN109" s="190">
        <v>2521.9820299999992</v>
      </c>
      <c r="AO109" s="190">
        <v>-48181.221420000002</v>
      </c>
      <c r="AP109" s="7">
        <v>-71188.864409999995</v>
      </c>
      <c r="AQ109" s="7">
        <v>21931.068279999996</v>
      </c>
      <c r="AR109" s="7">
        <v>9323.5969299999997</v>
      </c>
      <c r="AS109" s="7">
        <v>4309.7070899999962</v>
      </c>
      <c r="AT109" s="7">
        <v>-676.62328999999909</v>
      </c>
      <c r="AU109" s="7">
        <v>-337.83895999999999</v>
      </c>
      <c r="AV109" s="7">
        <v>3294.5640400000002</v>
      </c>
      <c r="AW109" s="7">
        <v>133.15904000000003</v>
      </c>
      <c r="AX109" s="7">
        <v>8878.6417800000017</v>
      </c>
      <c r="AY109" s="7">
        <v>10181.973740000001</v>
      </c>
      <c r="AZ109" s="7">
        <v>-8676.1553100000001</v>
      </c>
      <c r="BA109" s="7">
        <v>-3623.9689199999998</v>
      </c>
      <c r="BB109" s="7">
        <v>-9648.137130000001</v>
      </c>
      <c r="BC109" s="7">
        <v>56621.096050000007</v>
      </c>
      <c r="BD109" s="7">
        <v>-12935.1554</v>
      </c>
      <c r="BE109" s="7">
        <v>-24269.059570000001</v>
      </c>
      <c r="BF109" s="7">
        <v>66636.551890000002</v>
      </c>
      <c r="BG109" s="7">
        <v>200.80869000000018</v>
      </c>
      <c r="BH109" s="7">
        <v>-11557.599829999997</v>
      </c>
      <c r="BI109" s="7">
        <v>-30776.755990000001</v>
      </c>
      <c r="BJ109" s="7">
        <v>949.84173999999655</v>
      </c>
      <c r="BK109" s="7">
        <v>-12445.603070000001</v>
      </c>
      <c r="BL109" s="7">
        <v>-33746.215060000002</v>
      </c>
      <c r="BM109" s="7">
        <v>-52928.51124</v>
      </c>
      <c r="BN109" s="7">
        <v>-16265.871499999999</v>
      </c>
      <c r="BO109" s="7">
        <v>-5308.2723800000003</v>
      </c>
      <c r="BP109" s="7">
        <v>-7964.971340000001</v>
      </c>
      <c r="BQ109" s="7">
        <v>5070.3049800000008</v>
      </c>
      <c r="BR109" s="7">
        <v>-3696.2722400000002</v>
      </c>
      <c r="BS109" s="7">
        <v>3237.1966500000021</v>
      </c>
      <c r="BT109" s="7">
        <v>-3103.9989300000002</v>
      </c>
      <c r="BU109" s="7">
        <v>2423.0126599999999</v>
      </c>
      <c r="BV109" s="7">
        <v>-7653.8654100000003</v>
      </c>
      <c r="BW109" s="7">
        <v>1530.5837800000002</v>
      </c>
      <c r="BX109" s="7">
        <v>-5192.8547900000003</v>
      </c>
      <c r="BY109" s="7">
        <v>1405.2925</v>
      </c>
      <c r="BZ109" s="7">
        <v>-12604.649329999998</v>
      </c>
      <c r="CA109" s="7">
        <v>70389.423989999996</v>
      </c>
      <c r="CB109" s="7">
        <v>-11246.84829</v>
      </c>
      <c r="CC109" s="257" t="s">
        <v>58</v>
      </c>
      <c r="CD109" s="2"/>
      <c r="CE109" s="2"/>
      <c r="CF109" s="31"/>
      <c r="CG109" s="31"/>
    </row>
    <row r="110" spans="2:85" ht="15" customHeight="1" x14ac:dyDescent="0.35">
      <c r="B110" s="257" t="s">
        <v>61</v>
      </c>
      <c r="C110" s="7">
        <f t="shared" si="44"/>
        <v>198132</v>
      </c>
      <c r="D110" s="7">
        <f t="shared" si="45"/>
        <v>178860.6</v>
      </c>
      <c r="E110" s="7">
        <f t="shared" si="46"/>
        <v>-1379.3739399999999</v>
      </c>
      <c r="F110" s="7">
        <f t="shared" si="47"/>
        <v>81523.198999999993</v>
      </c>
      <c r="G110" s="7">
        <f t="shared" si="48"/>
        <v>149463.69798</v>
      </c>
      <c r="H110" s="7">
        <f t="shared" si="49"/>
        <v>221423.73300000001</v>
      </c>
      <c r="I110" s="7">
        <f t="shared" si="50"/>
        <v>88637.958299999998</v>
      </c>
      <c r="J110" s="7">
        <f t="shared" si="51"/>
        <v>0</v>
      </c>
      <c r="K110" s="7">
        <f t="shared" si="52"/>
        <v>137038.81830000001</v>
      </c>
      <c r="L110" s="7">
        <f t="shared" si="53"/>
        <v>318925</v>
      </c>
      <c r="M110" s="7">
        <f t="shared" si="54"/>
        <v>423929.40569000004</v>
      </c>
      <c r="N110" s="7">
        <f t="shared" si="55"/>
        <v>-227447</v>
      </c>
      <c r="O110" s="7">
        <f t="shared" si="56"/>
        <v>0</v>
      </c>
      <c r="P110" s="7">
        <f t="shared" si="57"/>
        <v>0</v>
      </c>
      <c r="Q110" s="191">
        <f t="shared" si="58"/>
        <v>687552.90919999999</v>
      </c>
      <c r="R110" s="189">
        <v>0</v>
      </c>
      <c r="S110" s="190">
        <v>0</v>
      </c>
      <c r="T110" s="190">
        <v>198132</v>
      </c>
      <c r="U110" s="190">
        <v>0</v>
      </c>
      <c r="V110" s="7">
        <v>0</v>
      </c>
      <c r="W110" s="7">
        <v>178860.6</v>
      </c>
      <c r="X110" s="7">
        <v>0</v>
      </c>
      <c r="Y110" s="7">
        <v>0</v>
      </c>
      <c r="Z110" s="7">
        <v>-1379.3739399999999</v>
      </c>
      <c r="AA110" s="7">
        <v>0</v>
      </c>
      <c r="AB110" s="7">
        <v>0</v>
      </c>
      <c r="AC110" s="7">
        <v>0</v>
      </c>
      <c r="AD110" s="7">
        <v>2000</v>
      </c>
      <c r="AE110" s="7">
        <v>0</v>
      </c>
      <c r="AF110" s="7">
        <v>0</v>
      </c>
      <c r="AG110" s="7">
        <v>79523.198999999993</v>
      </c>
      <c r="AH110" s="7">
        <v>0</v>
      </c>
      <c r="AI110" s="7">
        <v>158263.69798</v>
      </c>
      <c r="AJ110" s="7">
        <v>0</v>
      </c>
      <c r="AK110" s="7">
        <v>-8800</v>
      </c>
      <c r="AL110" s="190">
        <v>440983.73300000001</v>
      </c>
      <c r="AM110" s="190">
        <v>-47600</v>
      </c>
      <c r="AN110" s="190">
        <v>-163160</v>
      </c>
      <c r="AO110" s="190">
        <v>-8800</v>
      </c>
      <c r="AP110" s="7">
        <v>287501</v>
      </c>
      <c r="AQ110" s="7">
        <v>-180463.0417</v>
      </c>
      <c r="AR110" s="7">
        <v>-8800</v>
      </c>
      <c r="AS110" s="7">
        <v>-9600</v>
      </c>
      <c r="AT110" s="7">
        <v>0</v>
      </c>
      <c r="AU110" s="7">
        <v>0</v>
      </c>
      <c r="AV110" s="7">
        <v>0</v>
      </c>
      <c r="AW110" s="7">
        <v>0</v>
      </c>
      <c r="AX110" s="7">
        <v>0</v>
      </c>
      <c r="AY110" s="7">
        <v>137038.81830000001</v>
      </c>
      <c r="AZ110" s="7">
        <v>0</v>
      </c>
      <c r="BA110" s="7">
        <v>0</v>
      </c>
      <c r="BB110" s="7">
        <v>0</v>
      </c>
      <c r="BC110" s="7">
        <v>-169105</v>
      </c>
      <c r="BD110" s="7">
        <v>0</v>
      </c>
      <c r="BE110" s="7">
        <v>488030</v>
      </c>
      <c r="BF110" s="7">
        <v>-321097</v>
      </c>
      <c r="BG110" s="7">
        <v>0</v>
      </c>
      <c r="BH110" s="7">
        <v>0</v>
      </c>
      <c r="BI110" s="7">
        <v>745026.40569000004</v>
      </c>
      <c r="BJ110" s="7">
        <v>-227447</v>
      </c>
      <c r="BK110" s="7">
        <v>0</v>
      </c>
      <c r="BL110" s="7">
        <v>0</v>
      </c>
      <c r="BM110" s="7">
        <v>0</v>
      </c>
      <c r="BN110" s="7">
        <v>0</v>
      </c>
      <c r="BO110" s="7">
        <v>0</v>
      </c>
      <c r="BP110" s="7">
        <v>0</v>
      </c>
      <c r="BQ110" s="7">
        <v>0</v>
      </c>
      <c r="BR110" s="7">
        <v>0</v>
      </c>
      <c r="BS110" s="7">
        <v>0</v>
      </c>
      <c r="BT110" s="7">
        <v>0</v>
      </c>
      <c r="BU110" s="7">
        <v>0</v>
      </c>
      <c r="BV110" s="7">
        <v>687757.90919999999</v>
      </c>
      <c r="BW110" s="7">
        <v>-205</v>
      </c>
      <c r="BX110" s="7">
        <v>0</v>
      </c>
      <c r="BY110" s="7">
        <v>0</v>
      </c>
      <c r="BZ110" s="7">
        <v>0</v>
      </c>
      <c r="CA110" s="7">
        <v>337759.9</v>
      </c>
      <c r="CB110" s="7">
        <v>0</v>
      </c>
      <c r="CC110" s="257" t="s">
        <v>60</v>
      </c>
      <c r="CD110" s="2"/>
      <c r="CE110" s="2"/>
      <c r="CF110" s="31"/>
      <c r="CG110" s="31"/>
    </row>
    <row r="111" spans="2:85" ht="15" customHeight="1" x14ac:dyDescent="0.35">
      <c r="B111" s="282" t="s">
        <v>63</v>
      </c>
      <c r="C111" s="90">
        <f t="shared" si="44"/>
        <v>2130.8462200000004</v>
      </c>
      <c r="D111" s="90">
        <f t="shared" si="45"/>
        <v>-5362.9516599999997</v>
      </c>
      <c r="E111" s="90">
        <f t="shared" si="46"/>
        <v>-4921.03125</v>
      </c>
      <c r="F111" s="90">
        <f t="shared" si="47"/>
        <v>-12310.10945</v>
      </c>
      <c r="G111" s="90">
        <f t="shared" si="48"/>
        <v>-11098.14421</v>
      </c>
      <c r="H111" s="90">
        <f t="shared" si="49"/>
        <v>-30490.40582</v>
      </c>
      <c r="I111" s="90">
        <f t="shared" si="50"/>
        <v>-18541.958529999993</v>
      </c>
      <c r="J111" s="90">
        <f t="shared" si="51"/>
        <v>1169.6827499999988</v>
      </c>
      <c r="K111" s="90">
        <f t="shared" si="52"/>
        <v>-2767.7721000000056</v>
      </c>
      <c r="L111" s="90">
        <f t="shared" si="53"/>
        <v>35934.099880000002</v>
      </c>
      <c r="M111" s="90">
        <f t="shared" si="54"/>
        <v>-24182.143080000002</v>
      </c>
      <c r="N111" s="90">
        <f t="shared" si="55"/>
        <v>-76671.505479999993</v>
      </c>
      <c r="O111" s="90">
        <f t="shared" si="56"/>
        <v>-41690.187959999996</v>
      </c>
      <c r="P111" s="90">
        <f t="shared" si="57"/>
        <v>-3441.0028199999997</v>
      </c>
      <c r="Q111" s="205">
        <f t="shared" si="58"/>
        <v>-6155.8045099999999</v>
      </c>
      <c r="R111" s="189">
        <v>0</v>
      </c>
      <c r="S111" s="190">
        <v>0</v>
      </c>
      <c r="T111" s="190">
        <v>465.25837000000001</v>
      </c>
      <c r="U111" s="190">
        <v>1665.5878500000001</v>
      </c>
      <c r="V111" s="7">
        <v>-1412.9826599999999</v>
      </c>
      <c r="W111" s="7">
        <v>-3549.9690000000001</v>
      </c>
      <c r="X111" s="7">
        <v>0</v>
      </c>
      <c r="Y111" s="7">
        <v>-400</v>
      </c>
      <c r="Z111" s="7">
        <v>-700</v>
      </c>
      <c r="AA111" s="7">
        <v>-1300</v>
      </c>
      <c r="AB111" s="7">
        <v>-821.03125</v>
      </c>
      <c r="AC111" s="7">
        <v>-2100</v>
      </c>
      <c r="AD111" s="7">
        <v>-1346.02826</v>
      </c>
      <c r="AE111" s="7">
        <v>-531.7020500000001</v>
      </c>
      <c r="AF111" s="7">
        <v>-1081.7095800000002</v>
      </c>
      <c r="AG111" s="7">
        <v>-9350.6695599999985</v>
      </c>
      <c r="AH111" s="7">
        <v>-1100</v>
      </c>
      <c r="AI111" s="7">
        <v>-10358.55666</v>
      </c>
      <c r="AJ111" s="7">
        <v>606.55716999999993</v>
      </c>
      <c r="AK111" s="7">
        <v>-246.14471999999998</v>
      </c>
      <c r="AL111" s="190">
        <v>2221.5941500000013</v>
      </c>
      <c r="AM111" s="190">
        <v>-1668.4102599999992</v>
      </c>
      <c r="AN111" s="190">
        <v>-12045.745720000001</v>
      </c>
      <c r="AO111" s="190">
        <v>-18997.843990000001</v>
      </c>
      <c r="AP111" s="7">
        <v>692.47705000000406</v>
      </c>
      <c r="AQ111" s="7">
        <v>-5395.3407399999969</v>
      </c>
      <c r="AR111" s="7">
        <v>-9870.3026399999999</v>
      </c>
      <c r="AS111" s="7">
        <v>-3968.7921999999985</v>
      </c>
      <c r="AT111" s="7">
        <v>865.27014999999949</v>
      </c>
      <c r="AU111" s="7">
        <v>-983.02673000000027</v>
      </c>
      <c r="AV111" s="7">
        <v>-21.595779999999969</v>
      </c>
      <c r="AW111" s="7">
        <v>1309.0351099999996</v>
      </c>
      <c r="AX111" s="7">
        <v>-8012.8089900000023</v>
      </c>
      <c r="AY111" s="7">
        <v>3884.9687199999953</v>
      </c>
      <c r="AZ111" s="7">
        <v>-1984.1602299999988</v>
      </c>
      <c r="BA111" s="7">
        <v>3344.2284</v>
      </c>
      <c r="BB111" s="7">
        <v>-949.17679999999939</v>
      </c>
      <c r="BC111" s="7">
        <v>22287.1584</v>
      </c>
      <c r="BD111" s="7">
        <v>2124.7677200000003</v>
      </c>
      <c r="BE111" s="7">
        <v>12471.350560000003</v>
      </c>
      <c r="BF111" s="7">
        <v>14230.953750000001</v>
      </c>
      <c r="BG111" s="7">
        <v>-9494.9189999999999</v>
      </c>
      <c r="BH111" s="7">
        <v>-2392.35518</v>
      </c>
      <c r="BI111" s="7">
        <v>-26525.822650000002</v>
      </c>
      <c r="BJ111" s="7">
        <v>-4178.6461999999938</v>
      </c>
      <c r="BK111" s="7">
        <v>-31022.740110000002</v>
      </c>
      <c r="BL111" s="7">
        <v>-20727.444599999995</v>
      </c>
      <c r="BM111" s="7">
        <v>-20742.674569999999</v>
      </c>
      <c r="BN111" s="7">
        <v>-30175.659009999999</v>
      </c>
      <c r="BO111" s="7">
        <v>-7267.4344499999979</v>
      </c>
      <c r="BP111" s="7">
        <v>-5781.4636199999995</v>
      </c>
      <c r="BQ111" s="7">
        <v>1534.3691200000005</v>
      </c>
      <c r="BR111" s="7">
        <v>912.92961999999966</v>
      </c>
      <c r="BS111" s="7">
        <v>-218.36736999999965</v>
      </c>
      <c r="BT111" s="7">
        <v>-4967.9360200000001</v>
      </c>
      <c r="BU111" s="7">
        <v>832.37095000000022</v>
      </c>
      <c r="BV111" s="7">
        <v>-1833.95505</v>
      </c>
      <c r="BW111" s="7">
        <v>-506.78368000000006</v>
      </c>
      <c r="BX111" s="7">
        <v>-259.10799000000009</v>
      </c>
      <c r="BY111" s="7">
        <v>-3555.9577899999999</v>
      </c>
      <c r="BZ111" s="7">
        <v>6897.83896</v>
      </c>
      <c r="CA111" s="7">
        <v>2558.7056000000111</v>
      </c>
      <c r="CB111" s="7">
        <v>-9407.4947600000014</v>
      </c>
      <c r="CC111" s="257" t="s">
        <v>62</v>
      </c>
      <c r="CD111" s="2"/>
      <c r="CE111" s="2"/>
      <c r="CF111" s="31"/>
      <c r="CG111" s="31"/>
    </row>
    <row r="112" spans="2:85" ht="15" customHeight="1" x14ac:dyDescent="0.4">
      <c r="B112" s="277" t="s">
        <v>66</v>
      </c>
      <c r="C112" s="13">
        <f t="shared" si="44"/>
        <v>0</v>
      </c>
      <c r="D112" s="13">
        <f t="shared" si="45"/>
        <v>0</v>
      </c>
      <c r="E112" s="13">
        <f t="shared" si="46"/>
        <v>0</v>
      </c>
      <c r="F112" s="13">
        <f t="shared" si="47"/>
        <v>0</v>
      </c>
      <c r="G112" s="13">
        <f t="shared" si="48"/>
        <v>0</v>
      </c>
      <c r="H112" s="13">
        <f t="shared" si="49"/>
        <v>0</v>
      </c>
      <c r="I112" s="13">
        <f t="shared" si="50"/>
        <v>0</v>
      </c>
      <c r="J112" s="13">
        <f t="shared" si="51"/>
        <v>0</v>
      </c>
      <c r="K112" s="13">
        <f t="shared" si="52"/>
        <v>0</v>
      </c>
      <c r="L112" s="13">
        <f t="shared" si="53"/>
        <v>0</v>
      </c>
      <c r="M112" s="13">
        <f t="shared" si="54"/>
        <v>0</v>
      </c>
      <c r="N112" s="13">
        <f t="shared" si="55"/>
        <v>-3929.991</v>
      </c>
      <c r="O112" s="13">
        <f t="shared" si="56"/>
        <v>-13862.85302</v>
      </c>
      <c r="P112" s="13">
        <f t="shared" si="57"/>
        <v>-66321.449039999992</v>
      </c>
      <c r="Q112" s="227">
        <f t="shared" si="58"/>
        <v>-26619.254559999998</v>
      </c>
      <c r="R112" s="182">
        <v>0</v>
      </c>
      <c r="S112" s="80">
        <v>0</v>
      </c>
      <c r="T112" s="80">
        <v>0</v>
      </c>
      <c r="U112" s="80">
        <v>0</v>
      </c>
      <c r="V112" s="80">
        <v>0</v>
      </c>
      <c r="W112" s="80">
        <v>0</v>
      </c>
      <c r="X112" s="80">
        <v>0</v>
      </c>
      <c r="Y112" s="80">
        <v>0</v>
      </c>
      <c r="Z112" s="80">
        <v>0</v>
      </c>
      <c r="AA112" s="80">
        <v>0</v>
      </c>
      <c r="AB112" s="80">
        <v>0</v>
      </c>
      <c r="AC112" s="80">
        <v>0</v>
      </c>
      <c r="AD112" s="80">
        <v>0</v>
      </c>
      <c r="AE112" s="80">
        <v>0</v>
      </c>
      <c r="AF112" s="80">
        <v>0</v>
      </c>
      <c r="AG112" s="80">
        <v>0</v>
      </c>
      <c r="AH112" s="80">
        <v>0</v>
      </c>
      <c r="AI112" s="80">
        <v>0</v>
      </c>
      <c r="AJ112" s="80">
        <v>0</v>
      </c>
      <c r="AK112" s="80">
        <v>0</v>
      </c>
      <c r="AL112" s="80">
        <v>0</v>
      </c>
      <c r="AM112" s="80">
        <v>0</v>
      </c>
      <c r="AN112" s="80">
        <v>0</v>
      </c>
      <c r="AO112" s="80">
        <v>0</v>
      </c>
      <c r="AP112" s="80">
        <v>0</v>
      </c>
      <c r="AQ112" s="80">
        <v>0</v>
      </c>
      <c r="AR112" s="80">
        <v>0</v>
      </c>
      <c r="AS112" s="80">
        <v>0</v>
      </c>
      <c r="AT112" s="80">
        <v>0</v>
      </c>
      <c r="AU112" s="80">
        <v>0</v>
      </c>
      <c r="AV112" s="80">
        <v>0</v>
      </c>
      <c r="AW112" s="80">
        <v>0</v>
      </c>
      <c r="AX112" s="80">
        <v>0</v>
      </c>
      <c r="AY112" s="80">
        <v>0</v>
      </c>
      <c r="AZ112" s="80">
        <v>0</v>
      </c>
      <c r="BA112" s="80">
        <v>0</v>
      </c>
      <c r="BB112" s="80">
        <v>0</v>
      </c>
      <c r="BC112" s="80">
        <v>0</v>
      </c>
      <c r="BD112" s="80">
        <v>0</v>
      </c>
      <c r="BE112" s="80">
        <v>0</v>
      </c>
      <c r="BF112" s="80">
        <v>0</v>
      </c>
      <c r="BG112" s="80">
        <v>0</v>
      </c>
      <c r="BH112" s="80">
        <v>0</v>
      </c>
      <c r="BI112" s="80">
        <v>0</v>
      </c>
      <c r="BJ112" s="80">
        <v>0</v>
      </c>
      <c r="BK112" s="80">
        <v>0</v>
      </c>
      <c r="BL112" s="80">
        <v>-3929.991</v>
      </c>
      <c r="BM112" s="80">
        <v>0</v>
      </c>
      <c r="BN112" s="80">
        <v>-5061.6402599999983</v>
      </c>
      <c r="BO112" s="80">
        <v>0</v>
      </c>
      <c r="BP112" s="80">
        <v>-8801.2127600000022</v>
      </c>
      <c r="BQ112" s="80">
        <v>0</v>
      </c>
      <c r="BR112" s="80">
        <v>-6364.8166600000013</v>
      </c>
      <c r="BS112" s="80">
        <v>-59870.382379999995</v>
      </c>
      <c r="BT112" s="80">
        <v>0</v>
      </c>
      <c r="BU112" s="80">
        <v>-86.25</v>
      </c>
      <c r="BV112" s="80">
        <v>-3554.169819999996</v>
      </c>
      <c r="BW112" s="80">
        <v>-6648.1879100000006</v>
      </c>
      <c r="BX112" s="80">
        <v>-7928.1700000000028</v>
      </c>
      <c r="BY112" s="80">
        <v>-8488.7268299999996</v>
      </c>
      <c r="BZ112" s="80">
        <v>-10655.721480000004</v>
      </c>
      <c r="CA112" s="80">
        <v>-35.572189999999999</v>
      </c>
      <c r="CB112" s="80">
        <v>-3694.1974199999959</v>
      </c>
      <c r="CC112" s="253" t="s">
        <v>480</v>
      </c>
      <c r="CD112" s="2"/>
      <c r="CE112" s="2"/>
      <c r="CF112" s="31"/>
      <c r="CG112" s="31"/>
    </row>
    <row r="113" spans="2:85" s="6" customFormat="1" ht="15" customHeight="1" x14ac:dyDescent="0.4">
      <c r="B113" s="278" t="s">
        <v>45</v>
      </c>
      <c r="C113" s="92">
        <f t="shared" si="44"/>
        <v>0</v>
      </c>
      <c r="D113" s="92">
        <f t="shared" si="45"/>
        <v>0</v>
      </c>
      <c r="E113" s="92">
        <f t="shared" si="46"/>
        <v>0</v>
      </c>
      <c r="F113" s="92">
        <f t="shared" si="47"/>
        <v>0</v>
      </c>
      <c r="G113" s="92">
        <f t="shared" si="48"/>
        <v>0</v>
      </c>
      <c r="H113" s="92">
        <f t="shared" si="49"/>
        <v>0</v>
      </c>
      <c r="I113" s="92">
        <f t="shared" si="50"/>
        <v>0</v>
      </c>
      <c r="J113" s="92">
        <f t="shared" si="51"/>
        <v>0</v>
      </c>
      <c r="K113" s="92">
        <f t="shared" si="52"/>
        <v>0</v>
      </c>
      <c r="L113" s="92">
        <f t="shared" si="53"/>
        <v>0</v>
      </c>
      <c r="M113" s="92">
        <f t="shared" si="54"/>
        <v>0</v>
      </c>
      <c r="N113" s="92">
        <f t="shared" si="55"/>
        <v>-3929.991</v>
      </c>
      <c r="O113" s="92">
        <f t="shared" si="56"/>
        <v>-13862.85302</v>
      </c>
      <c r="P113" s="92">
        <f t="shared" si="57"/>
        <v>-66191.040160000004</v>
      </c>
      <c r="Q113" s="228">
        <f t="shared" si="58"/>
        <v>-11139.026379999999</v>
      </c>
      <c r="R113" s="187">
        <v>0</v>
      </c>
      <c r="S113" s="81">
        <v>0</v>
      </c>
      <c r="T113" s="81">
        <v>0</v>
      </c>
      <c r="U113" s="81">
        <v>0</v>
      </c>
      <c r="V113" s="11">
        <v>0</v>
      </c>
      <c r="W113" s="11">
        <v>0</v>
      </c>
      <c r="X113" s="11">
        <v>0</v>
      </c>
      <c r="Y113" s="11">
        <v>0</v>
      </c>
      <c r="Z113" s="11">
        <v>0</v>
      </c>
      <c r="AA113" s="11">
        <v>0</v>
      </c>
      <c r="AB113" s="11">
        <v>0</v>
      </c>
      <c r="AC113" s="11">
        <v>0</v>
      </c>
      <c r="AD113" s="11">
        <v>0</v>
      </c>
      <c r="AE113" s="11">
        <v>0</v>
      </c>
      <c r="AF113" s="11">
        <v>0</v>
      </c>
      <c r="AG113" s="11">
        <v>0</v>
      </c>
      <c r="AH113" s="11">
        <v>0</v>
      </c>
      <c r="AI113" s="11">
        <v>0</v>
      </c>
      <c r="AJ113" s="11">
        <v>0</v>
      </c>
      <c r="AK113" s="11">
        <v>0</v>
      </c>
      <c r="AL113" s="81">
        <v>0</v>
      </c>
      <c r="AM113" s="81">
        <v>0</v>
      </c>
      <c r="AN113" s="81">
        <v>0</v>
      </c>
      <c r="AO113" s="81">
        <v>0</v>
      </c>
      <c r="AP113" s="11">
        <v>0</v>
      </c>
      <c r="AQ113" s="11">
        <v>0</v>
      </c>
      <c r="AR113" s="11">
        <v>0</v>
      </c>
      <c r="AS113" s="11">
        <v>0</v>
      </c>
      <c r="AT113" s="11">
        <v>0</v>
      </c>
      <c r="AU113" s="11">
        <v>0</v>
      </c>
      <c r="AV113" s="11">
        <v>0</v>
      </c>
      <c r="AW113" s="11">
        <v>0</v>
      </c>
      <c r="AX113" s="11">
        <v>0</v>
      </c>
      <c r="AY113" s="11">
        <v>0</v>
      </c>
      <c r="AZ113" s="11">
        <v>0</v>
      </c>
      <c r="BA113" s="11">
        <v>0</v>
      </c>
      <c r="BB113" s="11">
        <v>0</v>
      </c>
      <c r="BC113" s="11">
        <v>0</v>
      </c>
      <c r="BD113" s="11">
        <v>0</v>
      </c>
      <c r="BE113" s="11">
        <v>0</v>
      </c>
      <c r="BF113" s="11">
        <v>0</v>
      </c>
      <c r="BG113" s="11">
        <v>0</v>
      </c>
      <c r="BH113" s="11">
        <v>0</v>
      </c>
      <c r="BI113" s="11">
        <v>0</v>
      </c>
      <c r="BJ113" s="11">
        <v>0</v>
      </c>
      <c r="BK113" s="11">
        <v>0</v>
      </c>
      <c r="BL113" s="11">
        <v>-3929.991</v>
      </c>
      <c r="BM113" s="11">
        <v>0</v>
      </c>
      <c r="BN113" s="11">
        <v>-5061.6402599999983</v>
      </c>
      <c r="BO113" s="11">
        <v>0</v>
      </c>
      <c r="BP113" s="11">
        <v>-8801.2127600000022</v>
      </c>
      <c r="BQ113" s="11">
        <v>0</v>
      </c>
      <c r="BR113" s="11">
        <v>-6320.6577800000014</v>
      </c>
      <c r="BS113" s="11">
        <v>-59870.382379999995</v>
      </c>
      <c r="BT113" s="11">
        <v>0</v>
      </c>
      <c r="BU113" s="11">
        <v>0</v>
      </c>
      <c r="BV113" s="11">
        <v>-3541.1155899999962</v>
      </c>
      <c r="BW113" s="11">
        <v>0</v>
      </c>
      <c r="BX113" s="11">
        <v>-7597.9107900000026</v>
      </c>
      <c r="BY113" s="11">
        <v>0</v>
      </c>
      <c r="BZ113" s="11">
        <v>-10110.665070000005</v>
      </c>
      <c r="CA113" s="11">
        <v>0</v>
      </c>
      <c r="CB113" s="11">
        <v>-3695.1201099999957</v>
      </c>
      <c r="CC113" s="254" t="s">
        <v>44</v>
      </c>
      <c r="CD113" s="2"/>
      <c r="CE113" s="2"/>
      <c r="CF113" s="31"/>
      <c r="CG113" s="31"/>
    </row>
    <row r="114" spans="2:85" s="6" customFormat="1" ht="15" customHeight="1" x14ac:dyDescent="0.4">
      <c r="B114" s="283" t="s">
        <v>318</v>
      </c>
      <c r="C114" s="94">
        <f t="shared" si="44"/>
        <v>0</v>
      </c>
      <c r="D114" s="94">
        <f t="shared" si="45"/>
        <v>0</v>
      </c>
      <c r="E114" s="94">
        <f t="shared" si="46"/>
        <v>0</v>
      </c>
      <c r="F114" s="94">
        <f t="shared" si="47"/>
        <v>0</v>
      </c>
      <c r="G114" s="94">
        <f t="shared" si="48"/>
        <v>0</v>
      </c>
      <c r="H114" s="94">
        <f t="shared" si="49"/>
        <v>0</v>
      </c>
      <c r="I114" s="94">
        <f t="shared" si="50"/>
        <v>0</v>
      </c>
      <c r="J114" s="94">
        <f t="shared" si="51"/>
        <v>0</v>
      </c>
      <c r="K114" s="94">
        <f t="shared" si="52"/>
        <v>0</v>
      </c>
      <c r="L114" s="94">
        <f t="shared" si="53"/>
        <v>0</v>
      </c>
      <c r="M114" s="94">
        <f t="shared" si="54"/>
        <v>0</v>
      </c>
      <c r="N114" s="94">
        <f t="shared" si="55"/>
        <v>0</v>
      </c>
      <c r="O114" s="94">
        <f t="shared" si="56"/>
        <v>0</v>
      </c>
      <c r="P114" s="94">
        <f t="shared" si="57"/>
        <v>130.40888000000001</v>
      </c>
      <c r="Q114" s="230">
        <f t="shared" si="58"/>
        <v>15480.22818</v>
      </c>
      <c r="R114" s="187">
        <v>0</v>
      </c>
      <c r="S114" s="81">
        <v>0</v>
      </c>
      <c r="T114" s="81">
        <v>0</v>
      </c>
      <c r="U114" s="81">
        <v>0</v>
      </c>
      <c r="V114" s="11">
        <v>0</v>
      </c>
      <c r="W114" s="11">
        <v>0</v>
      </c>
      <c r="X114" s="11">
        <v>0</v>
      </c>
      <c r="Y114" s="11">
        <v>0</v>
      </c>
      <c r="Z114" s="11">
        <v>0</v>
      </c>
      <c r="AA114" s="11">
        <v>0</v>
      </c>
      <c r="AB114" s="11">
        <v>0</v>
      </c>
      <c r="AC114" s="11">
        <v>0</v>
      </c>
      <c r="AD114" s="11">
        <v>0</v>
      </c>
      <c r="AE114" s="11">
        <v>0</v>
      </c>
      <c r="AF114" s="11">
        <v>0</v>
      </c>
      <c r="AG114" s="11">
        <v>0</v>
      </c>
      <c r="AH114" s="11">
        <v>0</v>
      </c>
      <c r="AI114" s="11">
        <v>0</v>
      </c>
      <c r="AJ114" s="11">
        <v>0</v>
      </c>
      <c r="AK114" s="11">
        <v>0</v>
      </c>
      <c r="AL114" s="81">
        <v>0</v>
      </c>
      <c r="AM114" s="81">
        <v>0</v>
      </c>
      <c r="AN114" s="81">
        <v>0</v>
      </c>
      <c r="AO114" s="81">
        <v>0</v>
      </c>
      <c r="AP114" s="11">
        <v>0</v>
      </c>
      <c r="AQ114" s="11">
        <v>0</v>
      </c>
      <c r="AR114" s="11">
        <v>0</v>
      </c>
      <c r="AS114" s="11">
        <v>0</v>
      </c>
      <c r="AT114" s="11">
        <v>0</v>
      </c>
      <c r="AU114" s="11">
        <v>0</v>
      </c>
      <c r="AV114" s="11">
        <v>0</v>
      </c>
      <c r="AW114" s="11">
        <v>0</v>
      </c>
      <c r="AX114" s="11">
        <v>0</v>
      </c>
      <c r="AY114" s="11">
        <v>0</v>
      </c>
      <c r="AZ114" s="11">
        <v>0</v>
      </c>
      <c r="BA114" s="11">
        <v>0</v>
      </c>
      <c r="BB114" s="11">
        <v>0</v>
      </c>
      <c r="BC114" s="11">
        <v>0</v>
      </c>
      <c r="BD114" s="11">
        <v>0</v>
      </c>
      <c r="BE114" s="11">
        <v>0</v>
      </c>
      <c r="BF114" s="11">
        <v>0</v>
      </c>
      <c r="BG114" s="11">
        <v>0</v>
      </c>
      <c r="BH114" s="11">
        <v>0</v>
      </c>
      <c r="BI114" s="11">
        <v>0</v>
      </c>
      <c r="BJ114" s="11">
        <v>0</v>
      </c>
      <c r="BK114" s="11">
        <v>0</v>
      </c>
      <c r="BL114" s="11">
        <v>0</v>
      </c>
      <c r="BM114" s="11">
        <v>0</v>
      </c>
      <c r="BN114" s="11">
        <v>0</v>
      </c>
      <c r="BO114" s="11">
        <v>0</v>
      </c>
      <c r="BP114" s="11">
        <v>0</v>
      </c>
      <c r="BQ114" s="11">
        <v>0</v>
      </c>
      <c r="BR114" s="11">
        <v>44.158879999999996</v>
      </c>
      <c r="BS114" s="11">
        <v>0</v>
      </c>
      <c r="BT114" s="11">
        <v>0</v>
      </c>
      <c r="BU114" s="11">
        <v>86.25</v>
      </c>
      <c r="BV114" s="11">
        <v>13.05423</v>
      </c>
      <c r="BW114" s="11">
        <v>6648.1879100000006</v>
      </c>
      <c r="BX114" s="11">
        <v>330.25920999999994</v>
      </c>
      <c r="BY114" s="11">
        <v>8488.7268299999996</v>
      </c>
      <c r="BZ114" s="11">
        <v>545.05640999999991</v>
      </c>
      <c r="CA114" s="11">
        <v>35.572189999999999</v>
      </c>
      <c r="CB114" s="11">
        <v>-0.92269000000000001</v>
      </c>
      <c r="CC114" s="254" t="s">
        <v>317</v>
      </c>
      <c r="CD114" s="2"/>
      <c r="CE114" s="2"/>
      <c r="CF114" s="31"/>
      <c r="CG114" s="31"/>
    </row>
    <row r="115" spans="2:85" ht="15" customHeight="1" x14ac:dyDescent="0.4">
      <c r="B115" s="277" t="s">
        <v>67</v>
      </c>
      <c r="C115" s="13">
        <f t="shared" si="44"/>
        <v>94007.110770000028</v>
      </c>
      <c r="D115" s="13">
        <f t="shared" si="45"/>
        <v>104131.87194999999</v>
      </c>
      <c r="E115" s="13">
        <f t="shared" si="46"/>
        <v>-73576.967010000051</v>
      </c>
      <c r="F115" s="13">
        <f t="shared" si="47"/>
        <v>-84378.466345817535</v>
      </c>
      <c r="G115" s="13">
        <f t="shared" si="48"/>
        <v>63608.842213505937</v>
      </c>
      <c r="H115" s="13">
        <f t="shared" si="49"/>
        <v>360542.05230308051</v>
      </c>
      <c r="I115" s="13">
        <f t="shared" si="50"/>
        <v>-323059.91282755416</v>
      </c>
      <c r="J115" s="13">
        <f t="shared" si="51"/>
        <v>-262474.92095328833</v>
      </c>
      <c r="K115" s="13">
        <f t="shared" si="52"/>
        <v>-550835.4209331586</v>
      </c>
      <c r="L115" s="13">
        <f t="shared" si="53"/>
        <v>-412239.18099835899</v>
      </c>
      <c r="M115" s="13">
        <f t="shared" si="54"/>
        <v>-502277.91254167131</v>
      </c>
      <c r="N115" s="13">
        <f t="shared" si="55"/>
        <v>-388211.5873100321</v>
      </c>
      <c r="O115" s="13">
        <f t="shared" si="56"/>
        <v>-208261.55441029687</v>
      </c>
      <c r="P115" s="13">
        <f t="shared" si="57"/>
        <v>-231024.99758311801</v>
      </c>
      <c r="Q115" s="227">
        <f t="shared" si="58"/>
        <v>-547307.35630763217</v>
      </c>
      <c r="R115" s="182">
        <v>9450.2597800000167</v>
      </c>
      <c r="S115" s="80">
        <v>73512.707850000006</v>
      </c>
      <c r="T115" s="80">
        <v>81396.172799999986</v>
      </c>
      <c r="U115" s="80">
        <v>-70352.02966</v>
      </c>
      <c r="V115" s="80">
        <v>94654.052150000018</v>
      </c>
      <c r="W115" s="80">
        <v>-30258.157460000006</v>
      </c>
      <c r="X115" s="80">
        <v>120800.44560999998</v>
      </c>
      <c r="Y115" s="80">
        <v>-81064.468349999996</v>
      </c>
      <c r="Z115" s="80">
        <v>-71587.323342500007</v>
      </c>
      <c r="AA115" s="80">
        <v>-37248.979602499981</v>
      </c>
      <c r="AB115" s="80">
        <v>95059.096647499959</v>
      </c>
      <c r="AC115" s="80">
        <v>-59799.760712500014</v>
      </c>
      <c r="AD115" s="80">
        <v>-75435.922131454397</v>
      </c>
      <c r="AE115" s="80">
        <v>4829.7313985456285</v>
      </c>
      <c r="AF115" s="80">
        <v>132658.4931085456</v>
      </c>
      <c r="AG115" s="80">
        <v>-146430.76872145437</v>
      </c>
      <c r="AH115" s="80">
        <v>-23010.527382590451</v>
      </c>
      <c r="AI115" s="80">
        <v>36718.765048242269</v>
      </c>
      <c r="AJ115" s="80">
        <v>164949.60485705323</v>
      </c>
      <c r="AK115" s="80">
        <v>-115049.00030919909</v>
      </c>
      <c r="AL115" s="80">
        <v>-11171.329851355238</v>
      </c>
      <c r="AM115" s="80">
        <v>69443.88702929506</v>
      </c>
      <c r="AN115" s="80">
        <v>425653.74424382317</v>
      </c>
      <c r="AO115" s="80">
        <v>-123384.24911868248</v>
      </c>
      <c r="AP115" s="80">
        <v>-54534.161621348307</v>
      </c>
      <c r="AQ115" s="80">
        <v>-79967.696430036725</v>
      </c>
      <c r="AR115" s="80">
        <v>94819.124755555065</v>
      </c>
      <c r="AS115" s="80">
        <v>-283377.17953172419</v>
      </c>
      <c r="AT115" s="80">
        <v>-99096.925316293287</v>
      </c>
      <c r="AU115" s="80">
        <v>-4768.223585589968</v>
      </c>
      <c r="AV115" s="80">
        <v>140392.09625314016</v>
      </c>
      <c r="AW115" s="80">
        <v>-299001.86830454523</v>
      </c>
      <c r="AX115" s="80">
        <v>5165.4131505515352</v>
      </c>
      <c r="AY115" s="80">
        <v>-322469.66248355649</v>
      </c>
      <c r="AZ115" s="80">
        <v>132720.44515143739</v>
      </c>
      <c r="BA115" s="80">
        <v>-366251.61675159098</v>
      </c>
      <c r="BB115" s="80">
        <v>-153185.16510714733</v>
      </c>
      <c r="BC115" s="80">
        <v>-100250.40076713002</v>
      </c>
      <c r="BD115" s="80">
        <v>137319.65461342549</v>
      </c>
      <c r="BE115" s="80">
        <v>-296123.2697375071</v>
      </c>
      <c r="BF115" s="80">
        <v>7166.7576403246221</v>
      </c>
      <c r="BG115" s="80">
        <v>-488538.37997846579</v>
      </c>
      <c r="BH115" s="80">
        <v>98342.689362944016</v>
      </c>
      <c r="BI115" s="80">
        <v>-119248.97956647423</v>
      </c>
      <c r="BJ115" s="80">
        <v>37952.125231931648</v>
      </c>
      <c r="BK115" s="80">
        <v>-148641.50340871842</v>
      </c>
      <c r="BL115" s="80">
        <v>-11195.093551780627</v>
      </c>
      <c r="BM115" s="80">
        <v>-266327.11558146472</v>
      </c>
      <c r="BN115" s="80">
        <v>-8224.0169596076084</v>
      </c>
      <c r="BO115" s="80">
        <v>-90495.465730568205</v>
      </c>
      <c r="BP115" s="80">
        <v>44471.176277820232</v>
      </c>
      <c r="BQ115" s="80">
        <v>-154013.24799794127</v>
      </c>
      <c r="BR115" s="80">
        <v>-131426.6638385675</v>
      </c>
      <c r="BS115" s="80">
        <v>5072.9243646492359</v>
      </c>
      <c r="BT115" s="80">
        <v>63065.850689312545</v>
      </c>
      <c r="BU115" s="80">
        <v>-167737.10879851229</v>
      </c>
      <c r="BV115" s="80">
        <v>-59127.308224961555</v>
      </c>
      <c r="BW115" s="80">
        <v>-85331.861341839103</v>
      </c>
      <c r="BX115" s="80">
        <v>51896.541694330306</v>
      </c>
      <c r="BY115" s="80">
        <v>-454744.72843516181</v>
      </c>
      <c r="BZ115" s="80">
        <v>-56723.775334864979</v>
      </c>
      <c r="CA115" s="80">
        <v>-128814.83288057188</v>
      </c>
      <c r="CB115" s="80">
        <v>31553.409605596156</v>
      </c>
      <c r="CC115" s="253" t="s">
        <v>481</v>
      </c>
      <c r="CD115" s="2"/>
      <c r="CE115" s="2"/>
      <c r="CF115" s="31"/>
      <c r="CG115" s="31"/>
    </row>
    <row r="116" spans="2:85" s="6" customFormat="1" ht="15" customHeight="1" x14ac:dyDescent="0.4">
      <c r="B116" s="278" t="s">
        <v>45</v>
      </c>
      <c r="C116" s="92">
        <f t="shared" ref="C116:C140" si="59">+R116+S116+T116+U116</f>
        <v>78460.208419999995</v>
      </c>
      <c r="D116" s="92">
        <f t="shared" si="45"/>
        <v>91609.670069999964</v>
      </c>
      <c r="E116" s="92">
        <f t="shared" si="46"/>
        <v>107425.92004</v>
      </c>
      <c r="F116" s="92">
        <f t="shared" si="47"/>
        <v>-50752.716295817547</v>
      </c>
      <c r="G116" s="92">
        <f t="shared" si="48"/>
        <v>47198.224137228885</v>
      </c>
      <c r="H116" s="92">
        <f t="shared" si="49"/>
        <v>353338.22938596306</v>
      </c>
      <c r="I116" s="92">
        <f t="shared" si="50"/>
        <v>-139929.25840987609</v>
      </c>
      <c r="J116" s="92">
        <f t="shared" si="51"/>
        <v>118184.60827999996</v>
      </c>
      <c r="K116" s="92">
        <f t="shared" si="52"/>
        <v>95597.487895110069</v>
      </c>
      <c r="L116" s="92">
        <f t="shared" si="53"/>
        <v>-117049.36103944885</v>
      </c>
      <c r="M116" s="92">
        <f t="shared" si="54"/>
        <v>-8057.7629816715071</v>
      </c>
      <c r="N116" s="92">
        <f t="shared" si="55"/>
        <v>-89224.638035548327</v>
      </c>
      <c r="O116" s="92">
        <f t="shared" si="56"/>
        <v>-334399.5304521044</v>
      </c>
      <c r="P116" s="92">
        <f t="shared" si="57"/>
        <v>-521658.95712497388</v>
      </c>
      <c r="Q116" s="228">
        <f t="shared" si="58"/>
        <v>-582282.99122865254</v>
      </c>
      <c r="R116" s="187">
        <v>-33900.639589999992</v>
      </c>
      <c r="S116" s="81">
        <v>117473.98237</v>
      </c>
      <c r="T116" s="81">
        <v>12525.229029999984</v>
      </c>
      <c r="U116" s="81">
        <v>-17638.363390000002</v>
      </c>
      <c r="V116" s="11">
        <v>64199.862950000002</v>
      </c>
      <c r="W116" s="11">
        <v>5280.0235999999977</v>
      </c>
      <c r="X116" s="11">
        <v>78536.001799999984</v>
      </c>
      <c r="Y116" s="11">
        <v>-56406.218280000001</v>
      </c>
      <c r="Z116" s="11">
        <v>-36676.282582499996</v>
      </c>
      <c r="AA116" s="11">
        <v>31543.829627500007</v>
      </c>
      <c r="AB116" s="11">
        <v>165169.97830749999</v>
      </c>
      <c r="AC116" s="11">
        <v>-52611.605312500003</v>
      </c>
      <c r="AD116" s="11">
        <v>-4218.0668614543865</v>
      </c>
      <c r="AE116" s="11">
        <v>-6177.3765814543722</v>
      </c>
      <c r="AF116" s="11">
        <v>86087.311068545605</v>
      </c>
      <c r="AG116" s="11">
        <v>-126444.5839214544</v>
      </c>
      <c r="AH116" s="11">
        <v>3410.0816393072296</v>
      </c>
      <c r="AI116" s="11">
        <v>8061.1131493072153</v>
      </c>
      <c r="AJ116" s="11">
        <v>129316.02860930722</v>
      </c>
      <c r="AK116" s="11">
        <v>-93588.99926069277</v>
      </c>
      <c r="AL116" s="81">
        <v>-13011.64341684704</v>
      </c>
      <c r="AM116" s="81">
        <v>265804.73629157885</v>
      </c>
      <c r="AN116" s="81">
        <v>229443.23330673316</v>
      </c>
      <c r="AO116" s="81">
        <v>-128898.09679550186</v>
      </c>
      <c r="AP116" s="11">
        <v>-34489.998814861625</v>
      </c>
      <c r="AQ116" s="11">
        <v>-62512.261405377649</v>
      </c>
      <c r="AR116" s="11">
        <v>150172.75113632812</v>
      </c>
      <c r="AS116" s="11">
        <v>-193099.74932596492</v>
      </c>
      <c r="AT116" s="11">
        <v>-57600.401990000035</v>
      </c>
      <c r="AU116" s="11">
        <v>51773.029900000016</v>
      </c>
      <c r="AV116" s="11">
        <v>184942.31955999997</v>
      </c>
      <c r="AW116" s="11">
        <v>-60930.339190000006</v>
      </c>
      <c r="AX116" s="11">
        <v>18905.849087356873</v>
      </c>
      <c r="AY116" s="11">
        <v>74870.620914535524</v>
      </c>
      <c r="AZ116" s="11">
        <v>193913.58800086594</v>
      </c>
      <c r="BA116" s="11">
        <v>-192092.57010764827</v>
      </c>
      <c r="BB116" s="11">
        <v>14510.192922852711</v>
      </c>
      <c r="BC116" s="11">
        <v>-78827.72923713013</v>
      </c>
      <c r="BD116" s="11">
        <v>133678.70188342567</v>
      </c>
      <c r="BE116" s="11">
        <v>-186410.52660859711</v>
      </c>
      <c r="BF116" s="11">
        <v>46238.206530324576</v>
      </c>
      <c r="BG116" s="11">
        <v>-95975.55408846584</v>
      </c>
      <c r="BH116" s="11">
        <v>53414.164552944007</v>
      </c>
      <c r="BI116" s="11">
        <v>-11734.57997647425</v>
      </c>
      <c r="BJ116" s="11">
        <v>34239.029161148748</v>
      </c>
      <c r="BK116" s="11">
        <v>-89415.292036210143</v>
      </c>
      <c r="BL116" s="11">
        <v>99989.94673238846</v>
      </c>
      <c r="BM116" s="11">
        <v>-134038.32189287539</v>
      </c>
      <c r="BN116" s="11">
        <v>-5010.058617759325</v>
      </c>
      <c r="BO116" s="11">
        <v>-195372.24022571434</v>
      </c>
      <c r="BP116" s="11">
        <v>80653.123939310535</v>
      </c>
      <c r="BQ116" s="11">
        <v>-214670.35554794126</v>
      </c>
      <c r="BR116" s="11">
        <v>-62491.941857464233</v>
      </c>
      <c r="BS116" s="11">
        <v>-130113.20809535051</v>
      </c>
      <c r="BT116" s="11">
        <v>-62692.414363646894</v>
      </c>
      <c r="BU116" s="11">
        <v>-266361.39280851226</v>
      </c>
      <c r="BV116" s="11">
        <v>-75862.761549468647</v>
      </c>
      <c r="BW116" s="11">
        <v>-166938.75466883933</v>
      </c>
      <c r="BX116" s="11">
        <v>-156530.60627518271</v>
      </c>
      <c r="BY116" s="11">
        <v>-182950.86873516184</v>
      </c>
      <c r="BZ116" s="11">
        <v>-85012.328932558652</v>
      </c>
      <c r="CA116" s="11">
        <v>-123276.69624057188</v>
      </c>
      <c r="CB116" s="11">
        <v>-97943.463814200441</v>
      </c>
      <c r="CC116" s="254" t="s">
        <v>44</v>
      </c>
      <c r="CD116" s="2"/>
      <c r="CE116" s="2"/>
      <c r="CF116" s="31"/>
      <c r="CG116" s="31"/>
    </row>
    <row r="117" spans="2:85" s="6" customFormat="1" ht="13.15" x14ac:dyDescent="0.4">
      <c r="B117" s="284" t="s">
        <v>69</v>
      </c>
      <c r="C117" s="83">
        <f t="shared" si="59"/>
        <v>0</v>
      </c>
      <c r="D117" s="83">
        <f t="shared" si="45"/>
        <v>0</v>
      </c>
      <c r="E117" s="83">
        <f t="shared" si="46"/>
        <v>0</v>
      </c>
      <c r="F117" s="83">
        <f t="shared" si="47"/>
        <v>0</v>
      </c>
      <c r="G117" s="83">
        <f t="shared" si="48"/>
        <v>0</v>
      </c>
      <c r="H117" s="83">
        <f t="shared" si="49"/>
        <v>0</v>
      </c>
      <c r="I117" s="83">
        <f t="shared" si="50"/>
        <v>0</v>
      </c>
      <c r="J117" s="83">
        <f t="shared" si="51"/>
        <v>0</v>
      </c>
      <c r="K117" s="83">
        <f t="shared" si="52"/>
        <v>1070.5871399999999</v>
      </c>
      <c r="L117" s="83">
        <f t="shared" si="53"/>
        <v>0</v>
      </c>
      <c r="M117" s="83">
        <f t="shared" si="54"/>
        <v>779.35446999999999</v>
      </c>
      <c r="N117" s="83">
        <f t="shared" si="55"/>
        <v>479.11531000000002</v>
      </c>
      <c r="O117" s="83">
        <f t="shared" si="56"/>
        <v>0</v>
      </c>
      <c r="P117" s="83">
        <f t="shared" si="57"/>
        <v>0</v>
      </c>
      <c r="Q117" s="209">
        <f t="shared" si="58"/>
        <v>7780.3690399999996</v>
      </c>
      <c r="R117" s="193">
        <v>0</v>
      </c>
      <c r="S117" s="83">
        <v>0</v>
      </c>
      <c r="T117" s="83">
        <v>0</v>
      </c>
      <c r="U117" s="83">
        <v>0</v>
      </c>
      <c r="V117" s="83">
        <v>0</v>
      </c>
      <c r="W117" s="83">
        <v>0</v>
      </c>
      <c r="X117" s="83">
        <v>0</v>
      </c>
      <c r="Y117" s="83">
        <v>0</v>
      </c>
      <c r="Z117" s="83">
        <v>0</v>
      </c>
      <c r="AA117" s="83">
        <v>0</v>
      </c>
      <c r="AB117" s="83">
        <v>0</v>
      </c>
      <c r="AC117" s="83">
        <v>0</v>
      </c>
      <c r="AD117" s="83">
        <v>0</v>
      </c>
      <c r="AE117" s="83">
        <v>0</v>
      </c>
      <c r="AF117" s="83">
        <v>0</v>
      </c>
      <c r="AG117" s="83">
        <v>0</v>
      </c>
      <c r="AH117" s="83">
        <v>0</v>
      </c>
      <c r="AI117" s="83">
        <v>0</v>
      </c>
      <c r="AJ117" s="83">
        <v>0</v>
      </c>
      <c r="AK117" s="83">
        <v>0</v>
      </c>
      <c r="AL117" s="83">
        <v>0</v>
      </c>
      <c r="AM117" s="83">
        <v>0</v>
      </c>
      <c r="AN117" s="83">
        <v>0</v>
      </c>
      <c r="AO117" s="83">
        <v>0</v>
      </c>
      <c r="AP117" s="83">
        <v>0</v>
      </c>
      <c r="AQ117" s="83">
        <v>0</v>
      </c>
      <c r="AR117" s="83">
        <v>0</v>
      </c>
      <c r="AS117" s="83">
        <v>0</v>
      </c>
      <c r="AT117" s="83">
        <v>0</v>
      </c>
      <c r="AU117" s="83">
        <v>0</v>
      </c>
      <c r="AV117" s="83">
        <v>0</v>
      </c>
      <c r="AW117" s="83">
        <v>0</v>
      </c>
      <c r="AX117" s="83">
        <v>1070.5871399999999</v>
      </c>
      <c r="AY117" s="83">
        <v>0</v>
      </c>
      <c r="AZ117" s="83">
        <v>0</v>
      </c>
      <c r="BA117" s="83">
        <v>0</v>
      </c>
      <c r="BB117" s="83">
        <v>0</v>
      </c>
      <c r="BC117" s="83">
        <v>0</v>
      </c>
      <c r="BD117" s="83">
        <v>0</v>
      </c>
      <c r="BE117" s="83">
        <v>0</v>
      </c>
      <c r="BF117" s="83">
        <v>0</v>
      </c>
      <c r="BG117" s="83">
        <v>0</v>
      </c>
      <c r="BH117" s="83">
        <v>779.35446999999999</v>
      </c>
      <c r="BI117" s="83">
        <v>0</v>
      </c>
      <c r="BJ117" s="83">
        <v>0</v>
      </c>
      <c r="BK117" s="83">
        <v>0</v>
      </c>
      <c r="BL117" s="83">
        <v>0</v>
      </c>
      <c r="BM117" s="83">
        <v>479.11531000000002</v>
      </c>
      <c r="BN117" s="83">
        <v>0</v>
      </c>
      <c r="BO117" s="83">
        <v>0</v>
      </c>
      <c r="BP117" s="83">
        <v>0</v>
      </c>
      <c r="BQ117" s="83">
        <v>0</v>
      </c>
      <c r="BR117" s="83">
        <v>0</v>
      </c>
      <c r="BS117" s="83">
        <v>0</v>
      </c>
      <c r="BT117" s="83">
        <v>0</v>
      </c>
      <c r="BU117" s="83">
        <v>0</v>
      </c>
      <c r="BV117" s="83">
        <v>1387.1005600000001</v>
      </c>
      <c r="BW117" s="83">
        <v>1032.5729799999999</v>
      </c>
      <c r="BX117" s="83">
        <v>5360.6954999999998</v>
      </c>
      <c r="BY117" s="83">
        <v>0</v>
      </c>
      <c r="BZ117" s="83">
        <v>0</v>
      </c>
      <c r="CA117" s="83">
        <v>362.69549999999998</v>
      </c>
      <c r="CB117" s="83">
        <v>0.13</v>
      </c>
      <c r="CC117" s="258" t="s">
        <v>68</v>
      </c>
      <c r="CD117" s="2"/>
      <c r="CE117" s="2"/>
      <c r="CF117" s="31"/>
      <c r="CG117" s="31"/>
    </row>
    <row r="118" spans="2:85" s="6" customFormat="1" ht="13.15" x14ac:dyDescent="0.4">
      <c r="B118" s="284" t="s">
        <v>614</v>
      </c>
      <c r="C118" s="83">
        <f t="shared" si="59"/>
        <v>69724.499999999985</v>
      </c>
      <c r="D118" s="83">
        <f t="shared" si="45"/>
        <v>61726</v>
      </c>
      <c r="E118" s="83">
        <f t="shared" si="46"/>
        <v>99449.848549999995</v>
      </c>
      <c r="F118" s="83">
        <f t="shared" si="47"/>
        <v>-60650.915085817542</v>
      </c>
      <c r="G118" s="83">
        <f t="shared" si="48"/>
        <v>54311.32023722888</v>
      </c>
      <c r="H118" s="83">
        <f t="shared" si="49"/>
        <v>99692.182332611788</v>
      </c>
      <c r="I118" s="83">
        <f t="shared" si="50"/>
        <v>-99437.788094687436</v>
      </c>
      <c r="J118" s="83">
        <f t="shared" si="51"/>
        <v>117437</v>
      </c>
      <c r="K118" s="83">
        <f t="shared" si="52"/>
        <v>3730.937819740022</v>
      </c>
      <c r="L118" s="83">
        <f t="shared" si="53"/>
        <v>-81201.318289448827</v>
      </c>
      <c r="M118" s="83">
        <f t="shared" si="54"/>
        <v>77292.102978328519</v>
      </c>
      <c r="N118" s="83">
        <f t="shared" si="55"/>
        <v>-112633.01144843947</v>
      </c>
      <c r="O118" s="83">
        <f t="shared" si="56"/>
        <v>-393540.50133437442</v>
      </c>
      <c r="P118" s="83">
        <f t="shared" si="57"/>
        <v>-534771.20870497392</v>
      </c>
      <c r="Q118" s="209">
        <f t="shared" si="58"/>
        <v>-593707.4719586526</v>
      </c>
      <c r="R118" s="193">
        <v>-36904.374999999993</v>
      </c>
      <c r="S118" s="83">
        <v>113068.625</v>
      </c>
      <c r="T118" s="83">
        <v>9866.6249999999854</v>
      </c>
      <c r="U118" s="83">
        <v>-16306.375</v>
      </c>
      <c r="V118" s="83">
        <v>67485.25</v>
      </c>
      <c r="W118" s="83">
        <v>3950.2499999999973</v>
      </c>
      <c r="X118" s="83">
        <v>88379.249999999985</v>
      </c>
      <c r="Y118" s="83">
        <v>-98088.75</v>
      </c>
      <c r="Z118" s="83">
        <v>-15540.037862499998</v>
      </c>
      <c r="AA118" s="83">
        <v>24519.962137500002</v>
      </c>
      <c r="AB118" s="83">
        <v>158089.9621375</v>
      </c>
      <c r="AC118" s="83">
        <v>-67620.037862500001</v>
      </c>
      <c r="AD118" s="83">
        <v>-8723.4787714543818</v>
      </c>
      <c r="AE118" s="83">
        <v>-14508.478771454375</v>
      </c>
      <c r="AF118" s="83">
        <v>80552.521228545607</v>
      </c>
      <c r="AG118" s="83">
        <v>-117971.47877145439</v>
      </c>
      <c r="AH118" s="83">
        <v>3629.8300593072286</v>
      </c>
      <c r="AI118" s="83">
        <v>7763.8300593072172</v>
      </c>
      <c r="AJ118" s="83">
        <v>132039.83005930722</v>
      </c>
      <c r="AK118" s="83">
        <v>-89122.16994069278</v>
      </c>
      <c r="AL118" s="83">
        <v>-16995.954416847042</v>
      </c>
      <c r="AM118" s="83">
        <v>57723.045583152962</v>
      </c>
      <c r="AN118" s="83">
        <v>232511.04558315294</v>
      </c>
      <c r="AO118" s="83">
        <v>-173545.95441684706</v>
      </c>
      <c r="AP118" s="83">
        <v>-42739.947023671841</v>
      </c>
      <c r="AQ118" s="83">
        <v>-43379.947023671841</v>
      </c>
      <c r="AR118" s="83">
        <v>190992.05297632812</v>
      </c>
      <c r="AS118" s="83">
        <v>-204309.94702367188</v>
      </c>
      <c r="AT118" s="83">
        <v>-15769.000000000002</v>
      </c>
      <c r="AU118" s="83">
        <v>68015.000000000015</v>
      </c>
      <c r="AV118" s="83">
        <v>191052</v>
      </c>
      <c r="AW118" s="83">
        <v>-125861</v>
      </c>
      <c r="AX118" s="83">
        <v>21133.098838169761</v>
      </c>
      <c r="AY118" s="83">
        <v>30291.71938644343</v>
      </c>
      <c r="AZ118" s="83">
        <v>145260.83102143754</v>
      </c>
      <c r="BA118" s="83">
        <v>-192954.71142631071</v>
      </c>
      <c r="BB118" s="83">
        <v>25878.061492852739</v>
      </c>
      <c r="BC118" s="83">
        <v>-56970.893107130141</v>
      </c>
      <c r="BD118" s="83">
        <v>121583.08312342568</v>
      </c>
      <c r="BE118" s="83">
        <v>-171691.56979859711</v>
      </c>
      <c r="BF118" s="83">
        <v>74962.39963032458</v>
      </c>
      <c r="BG118" s="83">
        <v>-64370.805738465831</v>
      </c>
      <c r="BH118" s="83">
        <v>62744.794142944025</v>
      </c>
      <c r="BI118" s="83">
        <v>3955.7149435257465</v>
      </c>
      <c r="BJ118" s="83">
        <v>18547.222408372207</v>
      </c>
      <c r="BK118" s="83">
        <v>-80660.709432003699</v>
      </c>
      <c r="BL118" s="83">
        <v>101648.76414665685</v>
      </c>
      <c r="BM118" s="83">
        <v>-152168.28857146483</v>
      </c>
      <c r="BN118" s="83">
        <v>-3003.7961800293697</v>
      </c>
      <c r="BO118" s="83">
        <v>-228455.01863571434</v>
      </c>
      <c r="BP118" s="83">
        <v>45888.627969310546</v>
      </c>
      <c r="BQ118" s="83">
        <v>-207970.31448794127</v>
      </c>
      <c r="BR118" s="83">
        <v>-65783.319197464225</v>
      </c>
      <c r="BS118" s="83">
        <v>-133593.78267535049</v>
      </c>
      <c r="BT118" s="83">
        <v>-63751.133163646889</v>
      </c>
      <c r="BU118" s="83">
        <v>-271642.97366851231</v>
      </c>
      <c r="BV118" s="83">
        <v>-73161.739179468655</v>
      </c>
      <c r="BW118" s="83">
        <v>-184576.79961883932</v>
      </c>
      <c r="BX118" s="83">
        <v>-165375.01814518272</v>
      </c>
      <c r="BY118" s="83">
        <v>-170593.91501516185</v>
      </c>
      <c r="BZ118" s="83">
        <v>-78160.676702558645</v>
      </c>
      <c r="CA118" s="83">
        <v>-127416.47412057187</v>
      </c>
      <c r="CB118" s="83">
        <v>-102044.89105420045</v>
      </c>
      <c r="CC118" s="258" t="s">
        <v>615</v>
      </c>
      <c r="CD118" s="2"/>
      <c r="CE118" s="2"/>
      <c r="CF118" s="31"/>
      <c r="CG118" s="31"/>
    </row>
    <row r="119" spans="2:85" s="6" customFormat="1" ht="13.15" x14ac:dyDescent="0.4">
      <c r="B119" s="284" t="s">
        <v>73</v>
      </c>
      <c r="C119" s="83">
        <f t="shared" si="59"/>
        <v>8735.708419999999</v>
      </c>
      <c r="D119" s="83">
        <f t="shared" si="45"/>
        <v>6180.3728699999992</v>
      </c>
      <c r="E119" s="83">
        <f t="shared" si="46"/>
        <v>16905.52073</v>
      </c>
      <c r="F119" s="83">
        <f t="shared" si="47"/>
        <v>31066.286059999991</v>
      </c>
      <c r="G119" s="83">
        <f t="shared" si="48"/>
        <v>-7113.0961000000016</v>
      </c>
      <c r="H119" s="83">
        <f t="shared" si="49"/>
        <v>135561.25855289557</v>
      </c>
      <c r="I119" s="83">
        <f t="shared" si="50"/>
        <v>28431.973987104422</v>
      </c>
      <c r="J119" s="83">
        <f t="shared" si="51"/>
        <v>-28857.176350000038</v>
      </c>
      <c r="K119" s="83">
        <f t="shared" si="52"/>
        <v>87010.97546999999</v>
      </c>
      <c r="L119" s="83">
        <f t="shared" si="53"/>
        <v>-29271.457940000044</v>
      </c>
      <c r="M119" s="83">
        <f t="shared" si="54"/>
        <v>-9345.4654700000174</v>
      </c>
      <c r="N119" s="83">
        <f t="shared" si="55"/>
        <v>63599.992729999998</v>
      </c>
      <c r="O119" s="83">
        <f t="shared" si="56"/>
        <v>46878.806500000006</v>
      </c>
      <c r="P119" s="83">
        <f t="shared" si="57"/>
        <v>17619.297780000001</v>
      </c>
      <c r="Q119" s="209">
        <f t="shared" si="58"/>
        <v>3644.1466899999996</v>
      </c>
      <c r="R119" s="193">
        <v>3003.7354100000002</v>
      </c>
      <c r="S119" s="83">
        <v>4405.3573699999997</v>
      </c>
      <c r="T119" s="83">
        <v>2658.60403</v>
      </c>
      <c r="U119" s="83">
        <v>-1331.9883900000002</v>
      </c>
      <c r="V119" s="83">
        <v>-3285.3870499999998</v>
      </c>
      <c r="W119" s="83">
        <v>1329.7736</v>
      </c>
      <c r="X119" s="83">
        <v>-9843.2482</v>
      </c>
      <c r="Y119" s="83">
        <v>17979.234519999998</v>
      </c>
      <c r="Z119" s="83">
        <v>44.513920000000276</v>
      </c>
      <c r="AA119" s="83">
        <v>7023.8674900000005</v>
      </c>
      <c r="AB119" s="83">
        <v>7080.0161699999999</v>
      </c>
      <c r="AC119" s="83">
        <v>2757.1231500000004</v>
      </c>
      <c r="AD119" s="83">
        <v>25673.499179999995</v>
      </c>
      <c r="AE119" s="83">
        <v>8331.1021900000032</v>
      </c>
      <c r="AF119" s="83">
        <v>5534.7898399999995</v>
      </c>
      <c r="AG119" s="83">
        <v>-8473.1051500000012</v>
      </c>
      <c r="AH119" s="83">
        <v>-219.7484199999991</v>
      </c>
      <c r="AI119" s="83">
        <v>297.28308999999797</v>
      </c>
      <c r="AJ119" s="83">
        <v>-2723.8014499999999</v>
      </c>
      <c r="AK119" s="83">
        <v>-4466.8293200000007</v>
      </c>
      <c r="AL119" s="83">
        <v>3984.311000000002</v>
      </c>
      <c r="AM119" s="83">
        <v>37503.72607797019</v>
      </c>
      <c r="AN119" s="83">
        <v>-3067.812276419796</v>
      </c>
      <c r="AO119" s="83">
        <v>97141.033751345181</v>
      </c>
      <c r="AP119" s="83">
        <v>15999.459208810218</v>
      </c>
      <c r="AQ119" s="83">
        <v>2305.5411882941958</v>
      </c>
      <c r="AR119" s="83">
        <v>-1538.3748399999961</v>
      </c>
      <c r="AS119" s="83">
        <v>11665.348430000007</v>
      </c>
      <c r="AT119" s="83">
        <v>-23695.65925000003</v>
      </c>
      <c r="AU119" s="83">
        <v>-14330.730410000004</v>
      </c>
      <c r="AV119" s="83">
        <v>6565.9487099999933</v>
      </c>
      <c r="AW119" s="83">
        <v>2603.2645999999977</v>
      </c>
      <c r="AX119" s="83">
        <v>14824.43379999999</v>
      </c>
      <c r="AY119" s="83">
        <v>33728.80006999999</v>
      </c>
      <c r="AZ119" s="83">
        <v>43126.450089999998</v>
      </c>
      <c r="BA119" s="83">
        <v>-4668.7084899999873</v>
      </c>
      <c r="BB119" s="83">
        <v>-25328.864170000026</v>
      </c>
      <c r="BC119" s="83">
        <v>-1211.5403400000037</v>
      </c>
      <c r="BD119" s="83">
        <v>1214.4543699999899</v>
      </c>
      <c r="BE119" s="83">
        <v>-3945.5078000000044</v>
      </c>
      <c r="BF119" s="83">
        <v>-2509.3762100000035</v>
      </c>
      <c r="BG119" s="83">
        <v>521.28271999999788</v>
      </c>
      <c r="BH119" s="83">
        <v>-6674.577060000016</v>
      </c>
      <c r="BI119" s="83">
        <v>-682.79491999999664</v>
      </c>
      <c r="BJ119" s="83">
        <v>19769.527510000007</v>
      </c>
      <c r="BK119" s="83">
        <v>2101.2101700000026</v>
      </c>
      <c r="BL119" s="83">
        <v>21393.228799999997</v>
      </c>
      <c r="BM119" s="83">
        <v>20336.026249999999</v>
      </c>
      <c r="BN119" s="83">
        <v>-3520.8833299999983</v>
      </c>
      <c r="BO119" s="83">
        <v>14547.37902</v>
      </c>
      <c r="BP119" s="83">
        <v>35052.351869999999</v>
      </c>
      <c r="BQ119" s="83">
        <v>799.95894000000044</v>
      </c>
      <c r="BR119" s="83">
        <v>5291.3773399999991</v>
      </c>
      <c r="BS119" s="83">
        <v>4480.5745799999995</v>
      </c>
      <c r="BT119" s="83">
        <v>2558.7188000000001</v>
      </c>
      <c r="BU119" s="83">
        <v>5288.6270600000007</v>
      </c>
      <c r="BV119" s="83">
        <v>-4088.1229299999959</v>
      </c>
      <c r="BW119" s="83">
        <v>16605.506969999999</v>
      </c>
      <c r="BX119" s="83">
        <v>3483.716370000001</v>
      </c>
      <c r="BY119" s="83">
        <v>-12356.953720000003</v>
      </c>
      <c r="BZ119" s="83">
        <v>-6851.6522300000006</v>
      </c>
      <c r="CA119" s="83">
        <v>3777.0823800000016</v>
      </c>
      <c r="CB119" s="83">
        <v>4101.2972399999962</v>
      </c>
      <c r="CC119" s="258" t="s">
        <v>72</v>
      </c>
      <c r="CD119" s="2"/>
      <c r="CE119" s="2"/>
      <c r="CF119" s="31"/>
      <c r="CG119" s="31"/>
    </row>
    <row r="120" spans="2:85" s="12" customFormat="1" ht="15" customHeight="1" x14ac:dyDescent="0.4">
      <c r="B120" s="257" t="s">
        <v>75</v>
      </c>
      <c r="C120" s="7">
        <f t="shared" si="59"/>
        <v>0</v>
      </c>
      <c r="D120" s="7">
        <f t="shared" si="45"/>
        <v>0</v>
      </c>
      <c r="E120" s="7">
        <f t="shared" si="46"/>
        <v>0</v>
      </c>
      <c r="F120" s="7">
        <f t="shared" si="47"/>
        <v>0</v>
      </c>
      <c r="G120" s="7">
        <f t="shared" si="48"/>
        <v>0</v>
      </c>
      <c r="H120" s="7">
        <f t="shared" si="49"/>
        <v>0</v>
      </c>
      <c r="I120" s="7">
        <f t="shared" si="50"/>
        <v>0</v>
      </c>
      <c r="J120" s="7">
        <f t="shared" si="51"/>
        <v>0</v>
      </c>
      <c r="K120" s="7">
        <f t="shared" si="52"/>
        <v>0</v>
      </c>
      <c r="L120" s="7">
        <f t="shared" si="53"/>
        <v>0</v>
      </c>
      <c r="M120" s="7">
        <f t="shared" si="54"/>
        <v>0</v>
      </c>
      <c r="N120" s="7">
        <f t="shared" si="55"/>
        <v>0</v>
      </c>
      <c r="O120" s="7">
        <f t="shared" si="56"/>
        <v>0</v>
      </c>
      <c r="P120" s="7">
        <f t="shared" si="57"/>
        <v>0</v>
      </c>
      <c r="Q120" s="191">
        <f t="shared" si="58"/>
        <v>0</v>
      </c>
      <c r="R120" s="189">
        <v>0</v>
      </c>
      <c r="S120" s="190">
        <v>0</v>
      </c>
      <c r="T120" s="190">
        <v>0</v>
      </c>
      <c r="U120" s="190">
        <v>0</v>
      </c>
      <c r="V120" s="7">
        <v>0</v>
      </c>
      <c r="W120" s="7">
        <v>0</v>
      </c>
      <c r="X120" s="7">
        <v>0</v>
      </c>
      <c r="Y120" s="7">
        <v>0</v>
      </c>
      <c r="Z120" s="7">
        <v>0</v>
      </c>
      <c r="AA120" s="7">
        <v>0</v>
      </c>
      <c r="AB120" s="7">
        <v>0</v>
      </c>
      <c r="AC120" s="7">
        <v>0</v>
      </c>
      <c r="AD120" s="7">
        <v>0</v>
      </c>
      <c r="AE120" s="7">
        <v>0</v>
      </c>
      <c r="AF120" s="7">
        <v>0</v>
      </c>
      <c r="AG120" s="7">
        <v>0</v>
      </c>
      <c r="AH120" s="7">
        <v>0</v>
      </c>
      <c r="AI120" s="7">
        <v>0</v>
      </c>
      <c r="AJ120" s="7">
        <v>0</v>
      </c>
      <c r="AK120" s="7">
        <v>0</v>
      </c>
      <c r="AL120" s="190">
        <v>0</v>
      </c>
      <c r="AM120" s="190">
        <v>0</v>
      </c>
      <c r="AN120" s="190">
        <v>0</v>
      </c>
      <c r="AO120" s="190">
        <v>0</v>
      </c>
      <c r="AP120" s="7">
        <v>0</v>
      </c>
      <c r="AQ120" s="7">
        <v>0</v>
      </c>
      <c r="AR120" s="7">
        <v>0</v>
      </c>
      <c r="AS120" s="7">
        <v>0</v>
      </c>
      <c r="AT120" s="7">
        <v>0</v>
      </c>
      <c r="AU120" s="7">
        <v>0</v>
      </c>
      <c r="AV120" s="7">
        <v>0</v>
      </c>
      <c r="AW120" s="7">
        <v>0</v>
      </c>
      <c r="AX120" s="7">
        <v>0</v>
      </c>
      <c r="AY120" s="7">
        <v>0</v>
      </c>
      <c r="AZ120" s="7">
        <v>0</v>
      </c>
      <c r="BA120" s="7">
        <v>0</v>
      </c>
      <c r="BB120" s="7">
        <v>0</v>
      </c>
      <c r="BC120" s="7">
        <v>0</v>
      </c>
      <c r="BD120" s="7">
        <v>0</v>
      </c>
      <c r="BE120" s="7">
        <v>0</v>
      </c>
      <c r="BF120" s="7">
        <v>0</v>
      </c>
      <c r="BG120" s="7">
        <v>0</v>
      </c>
      <c r="BH120" s="7">
        <v>0</v>
      </c>
      <c r="BI120" s="7">
        <v>0</v>
      </c>
      <c r="BJ120" s="7">
        <v>0</v>
      </c>
      <c r="BK120" s="7">
        <v>0</v>
      </c>
      <c r="BL120" s="7">
        <v>0</v>
      </c>
      <c r="BM120" s="7">
        <v>0</v>
      </c>
      <c r="BN120" s="7">
        <v>0</v>
      </c>
      <c r="BO120" s="7">
        <v>0</v>
      </c>
      <c r="BP120" s="7">
        <v>0</v>
      </c>
      <c r="BQ120" s="7">
        <v>0</v>
      </c>
      <c r="BR120" s="7">
        <v>0</v>
      </c>
      <c r="BS120" s="7">
        <v>0</v>
      </c>
      <c r="BT120" s="7">
        <v>0</v>
      </c>
      <c r="BU120" s="7">
        <v>0</v>
      </c>
      <c r="BV120" s="7">
        <v>0</v>
      </c>
      <c r="BW120" s="7">
        <v>0</v>
      </c>
      <c r="BX120" s="7">
        <v>0</v>
      </c>
      <c r="BY120" s="7">
        <v>0</v>
      </c>
      <c r="BZ120" s="7">
        <v>0</v>
      </c>
      <c r="CA120" s="7">
        <v>0</v>
      </c>
      <c r="CB120" s="7">
        <v>0</v>
      </c>
      <c r="CC120" s="257" t="s">
        <v>74</v>
      </c>
      <c r="CD120" s="2"/>
      <c r="CE120" s="2"/>
      <c r="CF120" s="31"/>
      <c r="CG120" s="31"/>
    </row>
    <row r="121" spans="2:85" s="12" customFormat="1" ht="15" customHeight="1" x14ac:dyDescent="0.4">
      <c r="B121" s="257" t="s">
        <v>77</v>
      </c>
      <c r="C121" s="7">
        <f t="shared" si="59"/>
        <v>7719</v>
      </c>
      <c r="D121" s="7">
        <f t="shared" si="45"/>
        <v>3390</v>
      </c>
      <c r="E121" s="7">
        <f t="shared" si="46"/>
        <v>3311</v>
      </c>
      <c r="F121" s="7">
        <f t="shared" si="47"/>
        <v>22661</v>
      </c>
      <c r="G121" s="7">
        <f t="shared" si="48"/>
        <v>-8861</v>
      </c>
      <c r="H121" s="7">
        <f t="shared" si="49"/>
        <v>9973.7171428955935</v>
      </c>
      <c r="I121" s="7">
        <f t="shared" si="50"/>
        <v>15292.282857104408</v>
      </c>
      <c r="J121" s="7">
        <f t="shared" si="51"/>
        <v>-18212</v>
      </c>
      <c r="K121" s="7">
        <f t="shared" si="52"/>
        <v>60130.000000000015</v>
      </c>
      <c r="L121" s="7">
        <f t="shared" si="53"/>
        <v>-21614.000000000015</v>
      </c>
      <c r="M121" s="7">
        <f t="shared" si="54"/>
        <v>-10450</v>
      </c>
      <c r="N121" s="7">
        <f t="shared" si="55"/>
        <v>46448</v>
      </c>
      <c r="O121" s="7">
        <f t="shared" si="56"/>
        <v>43619</v>
      </c>
      <c r="P121" s="7">
        <f t="shared" si="57"/>
        <v>9247</v>
      </c>
      <c r="Q121" s="191">
        <f t="shared" si="58"/>
        <v>-4022</v>
      </c>
      <c r="R121" s="189">
        <v>2987</v>
      </c>
      <c r="S121" s="190">
        <v>4281</v>
      </c>
      <c r="T121" s="190">
        <v>2725</v>
      </c>
      <c r="U121" s="190">
        <v>-2274</v>
      </c>
      <c r="V121" s="7">
        <v>-3479</v>
      </c>
      <c r="W121" s="7">
        <v>437</v>
      </c>
      <c r="X121" s="7">
        <v>-10092</v>
      </c>
      <c r="Y121" s="7">
        <v>16524</v>
      </c>
      <c r="Z121" s="7">
        <v>452</v>
      </c>
      <c r="AA121" s="7">
        <v>3112</v>
      </c>
      <c r="AB121" s="7">
        <v>2160</v>
      </c>
      <c r="AC121" s="7">
        <v>-2413</v>
      </c>
      <c r="AD121" s="7">
        <v>21740.199999999997</v>
      </c>
      <c r="AE121" s="7">
        <v>4865.8000000000029</v>
      </c>
      <c r="AF121" s="7">
        <v>4949</v>
      </c>
      <c r="AG121" s="7">
        <v>-8894</v>
      </c>
      <c r="AH121" s="7">
        <v>-132</v>
      </c>
      <c r="AI121" s="7">
        <v>-495</v>
      </c>
      <c r="AJ121" s="7">
        <v>-3074</v>
      </c>
      <c r="AK121" s="7">
        <v>-5160</v>
      </c>
      <c r="AL121" s="190">
        <v>2117</v>
      </c>
      <c r="AM121" s="190">
        <v>12535.320197970184</v>
      </c>
      <c r="AN121" s="190">
        <v>-5179.0139964198024</v>
      </c>
      <c r="AO121" s="190">
        <v>500.41094134521114</v>
      </c>
      <c r="AP121" s="7">
        <v>7065.2058888102038</v>
      </c>
      <c r="AQ121" s="7">
        <v>3055.0769682942041</v>
      </c>
      <c r="AR121" s="7">
        <v>-2130</v>
      </c>
      <c r="AS121" s="7">
        <v>7302</v>
      </c>
      <c r="AT121" s="7">
        <v>-17765</v>
      </c>
      <c r="AU121" s="7">
        <v>-1009.0000000000002</v>
      </c>
      <c r="AV121" s="7">
        <v>3252</v>
      </c>
      <c r="AW121" s="7">
        <v>-2690</v>
      </c>
      <c r="AX121" s="7">
        <v>1655</v>
      </c>
      <c r="AY121" s="7">
        <v>25953</v>
      </c>
      <c r="AZ121" s="7">
        <v>26741</v>
      </c>
      <c r="BA121" s="7">
        <v>5781.0000000000146</v>
      </c>
      <c r="BB121" s="7">
        <v>-16471.000000000015</v>
      </c>
      <c r="BC121" s="7">
        <v>-6064</v>
      </c>
      <c r="BD121" s="7">
        <v>-543</v>
      </c>
      <c r="BE121" s="7">
        <v>1464</v>
      </c>
      <c r="BF121" s="7">
        <v>-5644</v>
      </c>
      <c r="BG121" s="7">
        <v>-2799</v>
      </c>
      <c r="BH121" s="7">
        <v>-4050</v>
      </c>
      <c r="BI121" s="7">
        <v>2043</v>
      </c>
      <c r="BJ121" s="7">
        <v>22531</v>
      </c>
      <c r="BK121" s="7">
        <v>3746</v>
      </c>
      <c r="BL121" s="7">
        <v>15959</v>
      </c>
      <c r="BM121" s="7">
        <v>4212</v>
      </c>
      <c r="BN121" s="7">
        <v>-1207</v>
      </c>
      <c r="BO121" s="7">
        <v>12885</v>
      </c>
      <c r="BP121" s="7">
        <v>33796</v>
      </c>
      <c r="BQ121" s="7">
        <v>-1855</v>
      </c>
      <c r="BR121" s="7">
        <v>5075</v>
      </c>
      <c r="BS121" s="7">
        <v>-551</v>
      </c>
      <c r="BT121" s="7">
        <v>124</v>
      </c>
      <c r="BU121" s="7">
        <v>4599</v>
      </c>
      <c r="BV121" s="7">
        <v>-10866</v>
      </c>
      <c r="BW121" s="7">
        <v>11972</v>
      </c>
      <c r="BX121" s="7">
        <v>3967</v>
      </c>
      <c r="BY121" s="7">
        <v>-9095</v>
      </c>
      <c r="BZ121" s="7">
        <v>-9247</v>
      </c>
      <c r="CA121" s="7">
        <v>-1449</v>
      </c>
      <c r="CB121" s="7">
        <v>1662</v>
      </c>
      <c r="CC121" s="257" t="s">
        <v>76</v>
      </c>
      <c r="CD121" s="2"/>
      <c r="CE121" s="2"/>
      <c r="CF121" s="31"/>
      <c r="CG121" s="31"/>
    </row>
    <row r="122" spans="2:85" s="12" customFormat="1" ht="15" customHeight="1" x14ac:dyDescent="0.4">
      <c r="B122" s="257" t="s">
        <v>79</v>
      </c>
      <c r="C122" s="7">
        <f t="shared" si="59"/>
        <v>0</v>
      </c>
      <c r="D122" s="7">
        <f t="shared" si="45"/>
        <v>0</v>
      </c>
      <c r="E122" s="7">
        <f t="shared" si="46"/>
        <v>0</v>
      </c>
      <c r="F122" s="7">
        <f t="shared" si="47"/>
        <v>0</v>
      </c>
      <c r="G122" s="7">
        <f t="shared" si="48"/>
        <v>0</v>
      </c>
      <c r="H122" s="7">
        <f t="shared" si="49"/>
        <v>0</v>
      </c>
      <c r="I122" s="7">
        <f t="shared" si="50"/>
        <v>0</v>
      </c>
      <c r="J122" s="7">
        <f t="shared" si="51"/>
        <v>0</v>
      </c>
      <c r="K122" s="7">
        <f t="shared" si="52"/>
        <v>0</v>
      </c>
      <c r="L122" s="7">
        <f t="shared" si="53"/>
        <v>0</v>
      </c>
      <c r="M122" s="7">
        <f t="shared" si="54"/>
        <v>0</v>
      </c>
      <c r="N122" s="7">
        <f t="shared" si="55"/>
        <v>0</v>
      </c>
      <c r="O122" s="7">
        <f t="shared" si="56"/>
        <v>0</v>
      </c>
      <c r="P122" s="7">
        <f t="shared" si="57"/>
        <v>0</v>
      </c>
      <c r="Q122" s="191">
        <f t="shared" si="58"/>
        <v>0</v>
      </c>
      <c r="R122" s="189">
        <v>0</v>
      </c>
      <c r="S122" s="190">
        <v>0</v>
      </c>
      <c r="T122" s="190">
        <v>0</v>
      </c>
      <c r="U122" s="190">
        <v>0</v>
      </c>
      <c r="V122" s="7">
        <v>0</v>
      </c>
      <c r="W122" s="7">
        <v>0</v>
      </c>
      <c r="X122" s="7">
        <v>0</v>
      </c>
      <c r="Y122" s="7">
        <v>0</v>
      </c>
      <c r="Z122" s="7">
        <v>0</v>
      </c>
      <c r="AA122" s="7">
        <v>0</v>
      </c>
      <c r="AB122" s="7">
        <v>0</v>
      </c>
      <c r="AC122" s="7">
        <v>0</v>
      </c>
      <c r="AD122" s="7">
        <v>0</v>
      </c>
      <c r="AE122" s="7">
        <v>0</v>
      </c>
      <c r="AF122" s="7">
        <v>0</v>
      </c>
      <c r="AG122" s="7">
        <v>0</v>
      </c>
      <c r="AH122" s="7">
        <v>0</v>
      </c>
      <c r="AI122" s="7">
        <v>0</v>
      </c>
      <c r="AJ122" s="7">
        <v>0</v>
      </c>
      <c r="AK122" s="7">
        <v>0</v>
      </c>
      <c r="AL122" s="190">
        <v>0</v>
      </c>
      <c r="AM122" s="190">
        <v>0</v>
      </c>
      <c r="AN122" s="190">
        <v>0</v>
      </c>
      <c r="AO122" s="190">
        <v>0</v>
      </c>
      <c r="AP122" s="7">
        <v>0</v>
      </c>
      <c r="AQ122" s="7">
        <v>0</v>
      </c>
      <c r="AR122" s="7">
        <v>0</v>
      </c>
      <c r="AS122" s="7">
        <v>0</v>
      </c>
      <c r="AT122" s="7">
        <v>0</v>
      </c>
      <c r="AU122" s="7">
        <v>0</v>
      </c>
      <c r="AV122" s="7">
        <v>0</v>
      </c>
      <c r="AW122" s="7">
        <v>0</v>
      </c>
      <c r="AX122" s="7">
        <v>0</v>
      </c>
      <c r="AY122" s="7">
        <v>0</v>
      </c>
      <c r="AZ122" s="7">
        <v>0</v>
      </c>
      <c r="BA122" s="7">
        <v>0</v>
      </c>
      <c r="BB122" s="7">
        <v>0</v>
      </c>
      <c r="BC122" s="7">
        <v>0</v>
      </c>
      <c r="BD122" s="7">
        <v>0</v>
      </c>
      <c r="BE122" s="7">
        <v>0</v>
      </c>
      <c r="BF122" s="7">
        <v>0</v>
      </c>
      <c r="BG122" s="7">
        <v>0</v>
      </c>
      <c r="BH122" s="7">
        <v>0</v>
      </c>
      <c r="BI122" s="7">
        <v>0</v>
      </c>
      <c r="BJ122" s="7">
        <v>0</v>
      </c>
      <c r="BK122" s="7">
        <v>0</v>
      </c>
      <c r="BL122" s="7">
        <v>0</v>
      </c>
      <c r="BM122" s="7">
        <v>0</v>
      </c>
      <c r="BN122" s="7">
        <v>0</v>
      </c>
      <c r="BO122" s="7">
        <v>0</v>
      </c>
      <c r="BP122" s="7">
        <v>0</v>
      </c>
      <c r="BQ122" s="7">
        <v>0</v>
      </c>
      <c r="BR122" s="7">
        <v>0</v>
      </c>
      <c r="BS122" s="7">
        <v>0</v>
      </c>
      <c r="BT122" s="7">
        <v>0</v>
      </c>
      <c r="BU122" s="7">
        <v>0</v>
      </c>
      <c r="BV122" s="7">
        <v>0</v>
      </c>
      <c r="BW122" s="7">
        <v>0</v>
      </c>
      <c r="BX122" s="7">
        <v>0</v>
      </c>
      <c r="BY122" s="7">
        <v>0</v>
      </c>
      <c r="BZ122" s="7">
        <v>0</v>
      </c>
      <c r="CA122" s="7">
        <v>0</v>
      </c>
      <c r="CB122" s="7">
        <v>0</v>
      </c>
      <c r="CC122" s="257" t="s">
        <v>78</v>
      </c>
      <c r="CD122" s="2"/>
      <c r="CE122" s="2"/>
      <c r="CF122" s="31"/>
      <c r="CG122" s="31"/>
    </row>
    <row r="123" spans="2:85" s="12" customFormat="1" ht="15" customHeight="1" x14ac:dyDescent="0.4">
      <c r="B123" s="257" t="s">
        <v>81</v>
      </c>
      <c r="C123" s="7">
        <f t="shared" si="59"/>
        <v>1016.7084199999996</v>
      </c>
      <c r="D123" s="7">
        <f t="shared" si="45"/>
        <v>2790.3728700000001</v>
      </c>
      <c r="E123" s="7">
        <f t="shared" si="46"/>
        <v>13594.52073</v>
      </c>
      <c r="F123" s="7">
        <f t="shared" si="47"/>
        <v>8405.2860600000004</v>
      </c>
      <c r="G123" s="7">
        <f t="shared" si="48"/>
        <v>1747.9038999999991</v>
      </c>
      <c r="H123" s="7">
        <f t="shared" si="49"/>
        <v>125587.54140999999</v>
      </c>
      <c r="I123" s="7">
        <f t="shared" si="50"/>
        <v>13139.691130000017</v>
      </c>
      <c r="J123" s="7">
        <f t="shared" si="51"/>
        <v>-10645.176350000042</v>
      </c>
      <c r="K123" s="7">
        <f t="shared" si="52"/>
        <v>26880.975469999976</v>
      </c>
      <c r="L123" s="7">
        <f t="shared" si="53"/>
        <v>-7657.4579400000312</v>
      </c>
      <c r="M123" s="7">
        <f t="shared" si="54"/>
        <v>1104.5345299999813</v>
      </c>
      <c r="N123" s="7">
        <f t="shared" si="55"/>
        <v>17151.992730000005</v>
      </c>
      <c r="O123" s="7">
        <f t="shared" si="56"/>
        <v>3259.8065000000024</v>
      </c>
      <c r="P123" s="7">
        <f t="shared" si="57"/>
        <v>8372.297779999999</v>
      </c>
      <c r="Q123" s="191">
        <f t="shared" si="58"/>
        <v>7666.146690000005</v>
      </c>
      <c r="R123" s="189">
        <v>16.735410000000005</v>
      </c>
      <c r="S123" s="190">
        <v>124.35736999999972</v>
      </c>
      <c r="T123" s="190">
        <v>-66.395970000000005</v>
      </c>
      <c r="U123" s="190">
        <v>942.01160999999991</v>
      </c>
      <c r="V123" s="7">
        <v>193.61295000000001</v>
      </c>
      <c r="W123" s="7">
        <v>892.77359999999999</v>
      </c>
      <c r="X123" s="7">
        <v>248.75180000000003</v>
      </c>
      <c r="Y123" s="7">
        <v>1455.2345200000002</v>
      </c>
      <c r="Z123" s="7">
        <v>-407.48607999999973</v>
      </c>
      <c r="AA123" s="7">
        <v>3911.8674900000001</v>
      </c>
      <c r="AB123" s="7">
        <v>4920.0161699999999</v>
      </c>
      <c r="AC123" s="7">
        <v>5170.1231500000004</v>
      </c>
      <c r="AD123" s="7">
        <v>3933.2991800000004</v>
      </c>
      <c r="AE123" s="7">
        <v>3465.3021899999999</v>
      </c>
      <c r="AF123" s="7">
        <v>585.78983999999969</v>
      </c>
      <c r="AG123" s="7">
        <v>420.89485000000042</v>
      </c>
      <c r="AH123" s="7">
        <v>-87.748419999999115</v>
      </c>
      <c r="AI123" s="7">
        <v>792.28308999999797</v>
      </c>
      <c r="AJ123" s="7">
        <v>350.19855000000041</v>
      </c>
      <c r="AK123" s="7">
        <v>693.17067999999995</v>
      </c>
      <c r="AL123" s="190">
        <v>1867.3109999999999</v>
      </c>
      <c r="AM123" s="190">
        <v>24968.405880000002</v>
      </c>
      <c r="AN123" s="190">
        <v>2111.2017199999987</v>
      </c>
      <c r="AO123" s="190">
        <v>96640.622809999986</v>
      </c>
      <c r="AP123" s="7">
        <v>8934.2533200000144</v>
      </c>
      <c r="AQ123" s="7">
        <v>-749.53578000000869</v>
      </c>
      <c r="AR123" s="7">
        <v>591.62516000000392</v>
      </c>
      <c r="AS123" s="7">
        <v>4363.3484300000073</v>
      </c>
      <c r="AT123" s="7">
        <v>-5930.6592500000297</v>
      </c>
      <c r="AU123" s="7">
        <v>-13321.730410000004</v>
      </c>
      <c r="AV123" s="7">
        <v>3313.9487099999933</v>
      </c>
      <c r="AW123" s="7">
        <v>5293.2645999999977</v>
      </c>
      <c r="AX123" s="7">
        <v>13169.43379999999</v>
      </c>
      <c r="AY123" s="7">
        <v>7775.8000699999966</v>
      </c>
      <c r="AZ123" s="7">
        <v>16385.450089999995</v>
      </c>
      <c r="BA123" s="7">
        <v>-10449.708490000003</v>
      </c>
      <c r="BB123" s="7">
        <v>-8857.8641700000135</v>
      </c>
      <c r="BC123" s="7">
        <v>4852.4596599999968</v>
      </c>
      <c r="BD123" s="7">
        <v>1757.4543699999899</v>
      </c>
      <c r="BE123" s="7">
        <v>-5409.5078000000049</v>
      </c>
      <c r="BF123" s="7">
        <v>3134.6237899999965</v>
      </c>
      <c r="BG123" s="7">
        <v>3320.2827199999979</v>
      </c>
      <c r="BH123" s="7">
        <v>-2624.5770600000164</v>
      </c>
      <c r="BI123" s="7">
        <v>-2725.7949199999966</v>
      </c>
      <c r="BJ123" s="7">
        <v>-2761.4724899999956</v>
      </c>
      <c r="BK123" s="7">
        <v>-1644.7898299999972</v>
      </c>
      <c r="BL123" s="7">
        <v>5434.2287999999971</v>
      </c>
      <c r="BM123" s="7">
        <v>16124.026249999999</v>
      </c>
      <c r="BN123" s="7">
        <v>-2313.8833299999983</v>
      </c>
      <c r="BO123" s="7">
        <v>1662.3790200000001</v>
      </c>
      <c r="BP123" s="7">
        <v>1256.35187</v>
      </c>
      <c r="BQ123" s="7">
        <v>2654.9589400000004</v>
      </c>
      <c r="BR123" s="7">
        <v>216.37733999999881</v>
      </c>
      <c r="BS123" s="7">
        <v>5031.5745799999995</v>
      </c>
      <c r="BT123" s="7">
        <v>2434.7188000000001</v>
      </c>
      <c r="BU123" s="7">
        <v>689.62706000000003</v>
      </c>
      <c r="BV123" s="7">
        <v>6777.8770700000041</v>
      </c>
      <c r="BW123" s="7">
        <v>4633.5069699999995</v>
      </c>
      <c r="BX123" s="7">
        <v>-483.28362999999894</v>
      </c>
      <c r="BY123" s="7">
        <v>-3261.9537200000018</v>
      </c>
      <c r="BZ123" s="7">
        <v>2395.3477699999994</v>
      </c>
      <c r="CA123" s="7">
        <v>5226.0823800000016</v>
      </c>
      <c r="CB123" s="7">
        <v>2439.2972399999962</v>
      </c>
      <c r="CC123" s="257" t="s">
        <v>80</v>
      </c>
      <c r="CD123" s="2"/>
      <c r="CE123" s="2"/>
      <c r="CF123" s="31"/>
      <c r="CG123" s="31"/>
    </row>
    <row r="124" spans="2:85" s="6" customFormat="1" ht="18" customHeight="1" x14ac:dyDescent="0.4">
      <c r="B124" s="285" t="s">
        <v>83</v>
      </c>
      <c r="C124" s="83">
        <f t="shared" si="59"/>
        <v>0</v>
      </c>
      <c r="D124" s="83">
        <f t="shared" si="45"/>
        <v>0</v>
      </c>
      <c r="E124" s="83">
        <f t="shared" si="46"/>
        <v>0</v>
      </c>
      <c r="F124" s="83">
        <f t="shared" si="47"/>
        <v>0</v>
      </c>
      <c r="G124" s="83">
        <f t="shared" si="48"/>
        <v>0</v>
      </c>
      <c r="H124" s="83">
        <f t="shared" si="49"/>
        <v>0</v>
      </c>
      <c r="I124" s="83">
        <f t="shared" si="50"/>
        <v>0</v>
      </c>
      <c r="J124" s="83">
        <f t="shared" si="51"/>
        <v>0</v>
      </c>
      <c r="K124" s="83">
        <f t="shared" si="52"/>
        <v>0</v>
      </c>
      <c r="L124" s="83">
        <f t="shared" si="53"/>
        <v>0</v>
      </c>
      <c r="M124" s="83">
        <f t="shared" si="54"/>
        <v>0</v>
      </c>
      <c r="N124" s="83">
        <f t="shared" si="55"/>
        <v>0</v>
      </c>
      <c r="O124" s="83">
        <f t="shared" si="56"/>
        <v>0</v>
      </c>
      <c r="P124" s="83">
        <f t="shared" si="57"/>
        <v>0</v>
      </c>
      <c r="Q124" s="209">
        <f t="shared" si="58"/>
        <v>0</v>
      </c>
      <c r="R124" s="193">
        <v>0</v>
      </c>
      <c r="S124" s="83">
        <v>0</v>
      </c>
      <c r="T124" s="83">
        <v>0</v>
      </c>
      <c r="U124" s="83">
        <v>0</v>
      </c>
      <c r="V124" s="83">
        <v>0</v>
      </c>
      <c r="W124" s="83">
        <v>0</v>
      </c>
      <c r="X124" s="83">
        <v>0</v>
      </c>
      <c r="Y124" s="83">
        <v>0</v>
      </c>
      <c r="Z124" s="83">
        <v>0</v>
      </c>
      <c r="AA124" s="83">
        <v>0</v>
      </c>
      <c r="AB124" s="83">
        <v>0</v>
      </c>
      <c r="AC124" s="83">
        <v>0</v>
      </c>
      <c r="AD124" s="83">
        <v>0</v>
      </c>
      <c r="AE124" s="83">
        <v>0</v>
      </c>
      <c r="AF124" s="83">
        <v>0</v>
      </c>
      <c r="AG124" s="83">
        <v>0</v>
      </c>
      <c r="AH124" s="83">
        <v>0</v>
      </c>
      <c r="AI124" s="83">
        <v>0</v>
      </c>
      <c r="AJ124" s="83">
        <v>0</v>
      </c>
      <c r="AK124" s="83">
        <v>0</v>
      </c>
      <c r="AL124" s="82">
        <v>0</v>
      </c>
      <c r="AM124" s="82">
        <v>0</v>
      </c>
      <c r="AN124" s="82">
        <v>0</v>
      </c>
      <c r="AO124" s="82">
        <v>0</v>
      </c>
      <c r="AP124" s="83">
        <v>0</v>
      </c>
      <c r="AQ124" s="83">
        <v>0</v>
      </c>
      <c r="AR124" s="83">
        <v>0</v>
      </c>
      <c r="AS124" s="83">
        <v>0</v>
      </c>
      <c r="AT124" s="83">
        <v>0</v>
      </c>
      <c r="AU124" s="83">
        <v>0</v>
      </c>
      <c r="AV124" s="83">
        <v>0</v>
      </c>
      <c r="AW124" s="83">
        <v>0</v>
      </c>
      <c r="AX124" s="83">
        <v>0</v>
      </c>
      <c r="AY124" s="83">
        <v>0</v>
      </c>
      <c r="AZ124" s="83">
        <v>0</v>
      </c>
      <c r="BA124" s="83">
        <v>0</v>
      </c>
      <c r="BB124" s="83">
        <v>0</v>
      </c>
      <c r="BC124" s="83">
        <v>0</v>
      </c>
      <c r="BD124" s="83">
        <v>0</v>
      </c>
      <c r="BE124" s="83">
        <v>0</v>
      </c>
      <c r="BF124" s="83">
        <v>0</v>
      </c>
      <c r="BG124" s="83">
        <v>0</v>
      </c>
      <c r="BH124" s="83">
        <v>0</v>
      </c>
      <c r="BI124" s="83">
        <v>0</v>
      </c>
      <c r="BJ124" s="83">
        <v>0</v>
      </c>
      <c r="BK124" s="83">
        <v>0</v>
      </c>
      <c r="BL124" s="83">
        <v>0</v>
      </c>
      <c r="BM124" s="83">
        <v>0</v>
      </c>
      <c r="BN124" s="83">
        <v>0</v>
      </c>
      <c r="BO124" s="83">
        <v>0</v>
      </c>
      <c r="BP124" s="83">
        <v>0</v>
      </c>
      <c r="BQ124" s="83">
        <v>0</v>
      </c>
      <c r="BR124" s="83">
        <v>0</v>
      </c>
      <c r="BS124" s="83">
        <v>0</v>
      </c>
      <c r="BT124" s="83">
        <v>0</v>
      </c>
      <c r="BU124" s="83">
        <v>0</v>
      </c>
      <c r="BV124" s="83">
        <v>0</v>
      </c>
      <c r="BW124" s="83">
        <v>0</v>
      </c>
      <c r="BX124" s="83">
        <v>0</v>
      </c>
      <c r="BY124" s="83">
        <v>0</v>
      </c>
      <c r="BZ124" s="83">
        <v>0</v>
      </c>
      <c r="CA124" s="83">
        <v>0</v>
      </c>
      <c r="CB124" s="83">
        <v>0</v>
      </c>
      <c r="CC124" s="259" t="s">
        <v>82</v>
      </c>
      <c r="CD124" s="2"/>
      <c r="CE124" s="2"/>
      <c r="CF124" s="31"/>
      <c r="CG124" s="31"/>
    </row>
    <row r="125" spans="2:85" s="6" customFormat="1" ht="13.15" x14ac:dyDescent="0.4">
      <c r="B125" s="284" t="s">
        <v>85</v>
      </c>
      <c r="C125" s="83">
        <f t="shared" si="59"/>
        <v>0</v>
      </c>
      <c r="D125" s="83">
        <f t="shared" si="45"/>
        <v>23703.297200000001</v>
      </c>
      <c r="E125" s="83">
        <f t="shared" si="46"/>
        <v>-8929.4492399999999</v>
      </c>
      <c r="F125" s="83">
        <f t="shared" si="47"/>
        <v>-21168.08727</v>
      </c>
      <c r="G125" s="83">
        <f t="shared" si="48"/>
        <v>0</v>
      </c>
      <c r="H125" s="83">
        <f t="shared" si="49"/>
        <v>118084.78850045567</v>
      </c>
      <c r="I125" s="83">
        <f t="shared" si="50"/>
        <v>-68923.444302293079</v>
      </c>
      <c r="J125" s="83">
        <f t="shared" si="51"/>
        <v>29604.784630000002</v>
      </c>
      <c r="K125" s="83">
        <f t="shared" si="52"/>
        <v>3784.9874653700681</v>
      </c>
      <c r="L125" s="83">
        <f t="shared" si="53"/>
        <v>-6576.5848100000039</v>
      </c>
      <c r="M125" s="83">
        <f t="shared" si="54"/>
        <v>-76783.754959999991</v>
      </c>
      <c r="N125" s="83">
        <f t="shared" si="55"/>
        <v>-40670.734627108846</v>
      </c>
      <c r="O125" s="83">
        <f t="shared" si="56"/>
        <v>12262.164382270046</v>
      </c>
      <c r="P125" s="83">
        <f t="shared" si="57"/>
        <v>-4507.0461999999998</v>
      </c>
      <c r="Q125" s="209">
        <f t="shared" si="58"/>
        <v>-3.5000000000000003E-2</v>
      </c>
      <c r="R125" s="193">
        <v>0</v>
      </c>
      <c r="S125" s="83">
        <v>0</v>
      </c>
      <c r="T125" s="83">
        <v>0</v>
      </c>
      <c r="U125" s="83">
        <v>0</v>
      </c>
      <c r="V125" s="83">
        <v>0</v>
      </c>
      <c r="W125" s="83">
        <v>0</v>
      </c>
      <c r="X125" s="83">
        <v>0</v>
      </c>
      <c r="Y125" s="83">
        <v>23703.297200000001</v>
      </c>
      <c r="Z125" s="83">
        <v>-21180.75864</v>
      </c>
      <c r="AA125" s="83">
        <v>0</v>
      </c>
      <c r="AB125" s="83">
        <v>0</v>
      </c>
      <c r="AC125" s="83">
        <v>12251.3094</v>
      </c>
      <c r="AD125" s="83">
        <v>-21168.08727</v>
      </c>
      <c r="AE125" s="83">
        <v>0</v>
      </c>
      <c r="AF125" s="83">
        <v>0</v>
      </c>
      <c r="AG125" s="83">
        <v>0</v>
      </c>
      <c r="AH125" s="83">
        <v>0</v>
      </c>
      <c r="AI125" s="83">
        <v>0</v>
      </c>
      <c r="AJ125" s="83">
        <v>0</v>
      </c>
      <c r="AK125" s="83">
        <v>0</v>
      </c>
      <c r="AL125" s="82">
        <v>0</v>
      </c>
      <c r="AM125" s="82">
        <v>170577.96463045568</v>
      </c>
      <c r="AN125" s="82">
        <v>0</v>
      </c>
      <c r="AO125" s="82">
        <v>-52493.17613</v>
      </c>
      <c r="AP125" s="83">
        <v>-7749.5110000000004</v>
      </c>
      <c r="AQ125" s="83">
        <v>-21437.85557</v>
      </c>
      <c r="AR125" s="83">
        <v>-39280.927000000003</v>
      </c>
      <c r="AS125" s="83">
        <v>-455.15073229306751</v>
      </c>
      <c r="AT125" s="83">
        <v>-18135.742740000002</v>
      </c>
      <c r="AU125" s="83">
        <v>-1911.2396899999976</v>
      </c>
      <c r="AV125" s="83">
        <v>-12675.629149999999</v>
      </c>
      <c r="AW125" s="83">
        <v>62327.396209999999</v>
      </c>
      <c r="AX125" s="83">
        <v>-18122.270690812878</v>
      </c>
      <c r="AY125" s="83">
        <v>10850.101458092096</v>
      </c>
      <c r="AZ125" s="83">
        <v>5526.3068894284197</v>
      </c>
      <c r="BA125" s="83">
        <v>5530.8498086624313</v>
      </c>
      <c r="BB125" s="83">
        <v>13960.9956</v>
      </c>
      <c r="BC125" s="83">
        <v>-20645.29579</v>
      </c>
      <c r="BD125" s="83">
        <v>10881.164389999996</v>
      </c>
      <c r="BE125" s="83">
        <v>-10773.44901</v>
      </c>
      <c r="BF125" s="83">
        <v>-26214.816890000002</v>
      </c>
      <c r="BG125" s="83">
        <v>-32126.031070000001</v>
      </c>
      <c r="BH125" s="83">
        <v>-3435.4069999999997</v>
      </c>
      <c r="BI125" s="83">
        <v>-15007.5</v>
      </c>
      <c r="BJ125" s="83">
        <v>-4077.7207572234647</v>
      </c>
      <c r="BK125" s="83">
        <v>-10855.792774206442</v>
      </c>
      <c r="BL125" s="83">
        <v>-23052.046214268365</v>
      </c>
      <c r="BM125" s="83">
        <v>-2685.1748814105758</v>
      </c>
      <c r="BN125" s="83">
        <v>1514.6208922700434</v>
      </c>
      <c r="BO125" s="83">
        <v>18535.399390000002</v>
      </c>
      <c r="BP125" s="83">
        <v>-287.85590000000036</v>
      </c>
      <c r="BQ125" s="83">
        <v>-7500</v>
      </c>
      <c r="BR125" s="83">
        <v>-2000</v>
      </c>
      <c r="BS125" s="83">
        <v>-1000</v>
      </c>
      <c r="BT125" s="83">
        <v>-1500</v>
      </c>
      <c r="BU125" s="83">
        <v>-7.0461999999999998</v>
      </c>
      <c r="BV125" s="83">
        <v>0</v>
      </c>
      <c r="BW125" s="83">
        <v>-3.5000000000000003E-2</v>
      </c>
      <c r="BX125" s="83">
        <v>0</v>
      </c>
      <c r="BY125" s="83">
        <v>0</v>
      </c>
      <c r="BZ125" s="83">
        <v>0</v>
      </c>
      <c r="CA125" s="83">
        <v>0</v>
      </c>
      <c r="CB125" s="83">
        <v>0</v>
      </c>
      <c r="CC125" s="258" t="s">
        <v>84</v>
      </c>
      <c r="CD125" s="2"/>
      <c r="CE125" s="2"/>
      <c r="CF125" s="31"/>
      <c r="CG125" s="31"/>
    </row>
    <row r="126" spans="2:85" s="6" customFormat="1" ht="14.25" customHeight="1" x14ac:dyDescent="0.4">
      <c r="B126" s="284" t="s">
        <v>87</v>
      </c>
      <c r="C126" s="83">
        <f t="shared" si="59"/>
        <v>0</v>
      </c>
      <c r="D126" s="83">
        <f t="shared" si="45"/>
        <v>0</v>
      </c>
      <c r="E126" s="83">
        <f t="shared" si="46"/>
        <v>0</v>
      </c>
      <c r="F126" s="83">
        <f t="shared" si="47"/>
        <v>0</v>
      </c>
      <c r="G126" s="83">
        <f t="shared" si="48"/>
        <v>0</v>
      </c>
      <c r="H126" s="83">
        <f t="shared" si="49"/>
        <v>0</v>
      </c>
      <c r="I126" s="83">
        <f t="shared" si="50"/>
        <v>0</v>
      </c>
      <c r="J126" s="83">
        <f t="shared" si="51"/>
        <v>0</v>
      </c>
      <c r="K126" s="83">
        <f t="shared" si="52"/>
        <v>0</v>
      </c>
      <c r="L126" s="83">
        <f t="shared" si="53"/>
        <v>0</v>
      </c>
      <c r="M126" s="83">
        <f t="shared" si="54"/>
        <v>0</v>
      </c>
      <c r="N126" s="83">
        <f t="shared" si="55"/>
        <v>0</v>
      </c>
      <c r="O126" s="83">
        <f t="shared" si="56"/>
        <v>0</v>
      </c>
      <c r="P126" s="83">
        <f t="shared" si="57"/>
        <v>0</v>
      </c>
      <c r="Q126" s="209">
        <f t="shared" si="58"/>
        <v>0</v>
      </c>
      <c r="R126" s="193">
        <v>0</v>
      </c>
      <c r="S126" s="83">
        <v>0</v>
      </c>
      <c r="T126" s="83">
        <v>0</v>
      </c>
      <c r="U126" s="83">
        <v>0</v>
      </c>
      <c r="V126" s="83">
        <v>0</v>
      </c>
      <c r="W126" s="83">
        <v>0</v>
      </c>
      <c r="X126" s="83">
        <v>0</v>
      </c>
      <c r="Y126" s="83">
        <v>0</v>
      </c>
      <c r="Z126" s="83">
        <v>0</v>
      </c>
      <c r="AA126" s="83">
        <v>0</v>
      </c>
      <c r="AB126" s="83">
        <v>0</v>
      </c>
      <c r="AC126" s="83">
        <v>0</v>
      </c>
      <c r="AD126" s="83">
        <v>0</v>
      </c>
      <c r="AE126" s="83">
        <v>0</v>
      </c>
      <c r="AF126" s="83">
        <v>0</v>
      </c>
      <c r="AG126" s="83">
        <v>0</v>
      </c>
      <c r="AH126" s="83">
        <v>0</v>
      </c>
      <c r="AI126" s="83">
        <v>0</v>
      </c>
      <c r="AJ126" s="83">
        <v>0</v>
      </c>
      <c r="AK126" s="83">
        <v>0</v>
      </c>
      <c r="AL126" s="82">
        <v>0</v>
      </c>
      <c r="AM126" s="82">
        <v>0</v>
      </c>
      <c r="AN126" s="82">
        <v>0</v>
      </c>
      <c r="AO126" s="82">
        <v>0</v>
      </c>
      <c r="AP126" s="83">
        <v>0</v>
      </c>
      <c r="AQ126" s="83">
        <v>0</v>
      </c>
      <c r="AR126" s="83">
        <v>0</v>
      </c>
      <c r="AS126" s="83">
        <v>0</v>
      </c>
      <c r="AT126" s="83">
        <v>0</v>
      </c>
      <c r="AU126" s="83">
        <v>0</v>
      </c>
      <c r="AV126" s="83">
        <v>0</v>
      </c>
      <c r="AW126" s="83">
        <v>0</v>
      </c>
      <c r="AX126" s="83">
        <v>0</v>
      </c>
      <c r="AY126" s="83">
        <v>0</v>
      </c>
      <c r="AZ126" s="83">
        <v>0</v>
      </c>
      <c r="BA126" s="83">
        <v>0</v>
      </c>
      <c r="BB126" s="83">
        <v>0</v>
      </c>
      <c r="BC126" s="83">
        <v>0</v>
      </c>
      <c r="BD126" s="83">
        <v>0</v>
      </c>
      <c r="BE126" s="83">
        <v>0</v>
      </c>
      <c r="BF126" s="83">
        <v>0</v>
      </c>
      <c r="BG126" s="83">
        <v>0</v>
      </c>
      <c r="BH126" s="83">
        <v>0</v>
      </c>
      <c r="BI126" s="83">
        <v>0</v>
      </c>
      <c r="BJ126" s="83">
        <v>0</v>
      </c>
      <c r="BK126" s="83">
        <v>0</v>
      </c>
      <c r="BL126" s="83">
        <v>0</v>
      </c>
      <c r="BM126" s="83">
        <v>0</v>
      </c>
      <c r="BN126" s="83">
        <v>0</v>
      </c>
      <c r="BO126" s="83">
        <v>0</v>
      </c>
      <c r="BP126" s="83">
        <v>0</v>
      </c>
      <c r="BQ126" s="83">
        <v>0</v>
      </c>
      <c r="BR126" s="83">
        <v>0</v>
      </c>
      <c r="BS126" s="83">
        <v>0</v>
      </c>
      <c r="BT126" s="83">
        <v>0</v>
      </c>
      <c r="BU126" s="83">
        <v>0</v>
      </c>
      <c r="BV126" s="83">
        <v>0</v>
      </c>
      <c r="BW126" s="83">
        <v>0</v>
      </c>
      <c r="BX126" s="83">
        <v>0</v>
      </c>
      <c r="BY126" s="83">
        <v>0</v>
      </c>
      <c r="BZ126" s="83">
        <v>0</v>
      </c>
      <c r="CA126" s="83">
        <v>0</v>
      </c>
      <c r="CB126" s="83">
        <v>0</v>
      </c>
      <c r="CC126" s="258" t="s">
        <v>86</v>
      </c>
      <c r="CD126" s="2"/>
      <c r="CE126" s="2"/>
      <c r="CF126" s="31"/>
      <c r="CG126" s="31"/>
    </row>
    <row r="127" spans="2:85" s="6" customFormat="1" ht="15" customHeight="1" x14ac:dyDescent="0.4">
      <c r="B127" s="254" t="s">
        <v>318</v>
      </c>
      <c r="C127" s="11">
        <f t="shared" si="59"/>
        <v>-15546.902350000011</v>
      </c>
      <c r="D127" s="11">
        <f t="shared" si="45"/>
        <v>-12522.201880000015</v>
      </c>
      <c r="E127" s="11">
        <f t="shared" si="46"/>
        <v>181002.88705000002</v>
      </c>
      <c r="F127" s="11">
        <f t="shared" si="47"/>
        <v>33625.750050000017</v>
      </c>
      <c r="G127" s="11">
        <f t="shared" si="48"/>
        <v>-16410.618076277082</v>
      </c>
      <c r="H127" s="11">
        <f t="shared" si="49"/>
        <v>-7203.8229171174344</v>
      </c>
      <c r="I127" s="11">
        <f t="shared" si="50"/>
        <v>183130.65441767813</v>
      </c>
      <c r="J127" s="11">
        <f t="shared" si="51"/>
        <v>380659.52923328825</v>
      </c>
      <c r="K127" s="11">
        <f t="shared" si="52"/>
        <v>646432.90882826853</v>
      </c>
      <c r="L127" s="11">
        <f t="shared" si="53"/>
        <v>295189.81995891005</v>
      </c>
      <c r="M127" s="11">
        <f t="shared" si="54"/>
        <v>494220.14955999987</v>
      </c>
      <c r="N127" s="11">
        <f t="shared" si="55"/>
        <v>298986.94927448378</v>
      </c>
      <c r="O127" s="11">
        <f t="shared" si="56"/>
        <v>-126137.97604180752</v>
      </c>
      <c r="P127" s="11">
        <f t="shared" si="57"/>
        <v>-290633.9595418559</v>
      </c>
      <c r="Q127" s="207">
        <f t="shared" si="58"/>
        <v>-34975.634921020363</v>
      </c>
      <c r="R127" s="187">
        <v>-43350.899370000006</v>
      </c>
      <c r="S127" s="81">
        <v>43961.274519999999</v>
      </c>
      <c r="T127" s="81">
        <v>-68870.943769999998</v>
      </c>
      <c r="U127" s="81">
        <v>52713.666269999994</v>
      </c>
      <c r="V127" s="11">
        <v>-30454.189200000015</v>
      </c>
      <c r="W127" s="11">
        <v>35538.181060000003</v>
      </c>
      <c r="X127" s="11">
        <v>-42264.443810000004</v>
      </c>
      <c r="Y127" s="11">
        <v>24658.250070000002</v>
      </c>
      <c r="Z127" s="11">
        <v>34911.040760000004</v>
      </c>
      <c r="AA127" s="11">
        <v>68792.809229999984</v>
      </c>
      <c r="AB127" s="11">
        <v>70110.881660000014</v>
      </c>
      <c r="AC127" s="11">
        <v>7188.1554000000133</v>
      </c>
      <c r="AD127" s="11">
        <v>71217.855270000015</v>
      </c>
      <c r="AE127" s="11">
        <v>-11007.107980000001</v>
      </c>
      <c r="AF127" s="11">
        <v>-46571.182039999992</v>
      </c>
      <c r="AG127" s="11">
        <v>19986.184799999992</v>
      </c>
      <c r="AH127" s="11">
        <v>26420.609021897682</v>
      </c>
      <c r="AI127" s="11">
        <v>-28657.651898935055</v>
      </c>
      <c r="AJ127" s="11">
        <v>-35633.576247746023</v>
      </c>
      <c r="AK127" s="11">
        <v>21460.00104850631</v>
      </c>
      <c r="AL127" s="81">
        <v>-1840.313565491803</v>
      </c>
      <c r="AM127" s="81">
        <v>196360.84926228377</v>
      </c>
      <c r="AN127" s="81">
        <v>-196210.51093709</v>
      </c>
      <c r="AO127" s="81">
        <v>-5513.8476768193823</v>
      </c>
      <c r="AP127" s="11">
        <v>20044.162806486682</v>
      </c>
      <c r="AQ127" s="11">
        <v>17455.435024659084</v>
      </c>
      <c r="AR127" s="11">
        <v>55353.626380773057</v>
      </c>
      <c r="AS127" s="11">
        <v>90277.430205759287</v>
      </c>
      <c r="AT127" s="11">
        <v>41496.523326293252</v>
      </c>
      <c r="AU127" s="11">
        <v>56541.253485589979</v>
      </c>
      <c r="AV127" s="11">
        <v>44550.223306859829</v>
      </c>
      <c r="AW127" s="11">
        <v>238071.52911454521</v>
      </c>
      <c r="AX127" s="11">
        <v>13740.435936805337</v>
      </c>
      <c r="AY127" s="11">
        <v>397340.28339809203</v>
      </c>
      <c r="AZ127" s="11">
        <v>61193.142849428536</v>
      </c>
      <c r="BA127" s="11">
        <v>174159.04664394268</v>
      </c>
      <c r="BB127" s="11">
        <v>167695.35803000006</v>
      </c>
      <c r="BC127" s="11">
        <v>21422.671529999883</v>
      </c>
      <c r="BD127" s="11">
        <v>-3640.9527299998326</v>
      </c>
      <c r="BE127" s="11">
        <v>109712.74312890998</v>
      </c>
      <c r="BF127" s="11">
        <v>39071.448889999956</v>
      </c>
      <c r="BG127" s="11">
        <v>392562.82588999998</v>
      </c>
      <c r="BH127" s="11">
        <v>-44928.524810000017</v>
      </c>
      <c r="BI127" s="11">
        <v>107514.39958999997</v>
      </c>
      <c r="BJ127" s="11">
        <v>-3713.0960707828999</v>
      </c>
      <c r="BK127" s="11">
        <v>59226.211372508245</v>
      </c>
      <c r="BL127" s="11">
        <v>111185.0402841691</v>
      </c>
      <c r="BM127" s="11">
        <v>132288.79368858933</v>
      </c>
      <c r="BN127" s="11">
        <v>3213.9583418482839</v>
      </c>
      <c r="BO127" s="11">
        <v>-104876.77449514612</v>
      </c>
      <c r="BP127" s="11">
        <v>36181.947661490303</v>
      </c>
      <c r="BQ127" s="11">
        <v>-60657.107549999979</v>
      </c>
      <c r="BR127" s="11">
        <v>68934.72198110327</v>
      </c>
      <c r="BS127" s="11">
        <v>-135186.13245999973</v>
      </c>
      <c r="BT127" s="11">
        <v>-125758.26505295944</v>
      </c>
      <c r="BU127" s="11">
        <v>-98624.284010000003</v>
      </c>
      <c r="BV127" s="11">
        <v>-16735.453324507096</v>
      </c>
      <c r="BW127" s="11">
        <v>-81606.893327000231</v>
      </c>
      <c r="BX127" s="11">
        <v>-208427.14796951303</v>
      </c>
      <c r="BY127" s="11">
        <v>271793.85969999997</v>
      </c>
      <c r="BZ127" s="11">
        <v>-28288.553597693674</v>
      </c>
      <c r="CA127" s="11">
        <v>5538.1366399999861</v>
      </c>
      <c r="CB127" s="11">
        <v>-129496.8734197966</v>
      </c>
      <c r="CC127" s="254" t="s">
        <v>317</v>
      </c>
      <c r="CD127" s="2"/>
      <c r="CE127" s="2"/>
      <c r="CF127" s="31"/>
      <c r="CG127" s="31"/>
    </row>
    <row r="128" spans="2:85" s="6" customFormat="1" ht="13.15" x14ac:dyDescent="0.4">
      <c r="B128" s="284" t="s">
        <v>69</v>
      </c>
      <c r="C128" s="83">
        <f t="shared" si="59"/>
        <v>0</v>
      </c>
      <c r="D128" s="83">
        <f t="shared" si="45"/>
        <v>0</v>
      </c>
      <c r="E128" s="83">
        <f t="shared" si="46"/>
        <v>0</v>
      </c>
      <c r="F128" s="83">
        <f t="shared" si="47"/>
        <v>0</v>
      </c>
      <c r="G128" s="83">
        <f t="shared" si="48"/>
        <v>0</v>
      </c>
      <c r="H128" s="83">
        <f t="shared" si="49"/>
        <v>0</v>
      </c>
      <c r="I128" s="83">
        <f t="shared" si="50"/>
        <v>0</v>
      </c>
      <c r="J128" s="83">
        <f t="shared" si="51"/>
        <v>0</v>
      </c>
      <c r="K128" s="83">
        <f t="shared" si="52"/>
        <v>0</v>
      </c>
      <c r="L128" s="83">
        <f t="shared" si="53"/>
        <v>0</v>
      </c>
      <c r="M128" s="83">
        <f t="shared" si="54"/>
        <v>0</v>
      </c>
      <c r="N128" s="83">
        <f t="shared" si="55"/>
        <v>0</v>
      </c>
      <c r="O128" s="83">
        <f t="shared" si="56"/>
        <v>0</v>
      </c>
      <c r="P128" s="83">
        <f t="shared" si="57"/>
        <v>0</v>
      </c>
      <c r="Q128" s="209">
        <f t="shared" si="58"/>
        <v>0</v>
      </c>
      <c r="R128" s="193">
        <v>0</v>
      </c>
      <c r="S128" s="83">
        <v>0</v>
      </c>
      <c r="T128" s="83">
        <v>0</v>
      </c>
      <c r="U128" s="83">
        <v>0</v>
      </c>
      <c r="V128" s="83">
        <v>0</v>
      </c>
      <c r="W128" s="83">
        <v>0</v>
      </c>
      <c r="X128" s="83">
        <v>0</v>
      </c>
      <c r="Y128" s="83">
        <v>0</v>
      </c>
      <c r="Z128" s="83">
        <v>0</v>
      </c>
      <c r="AA128" s="83">
        <v>0</v>
      </c>
      <c r="AB128" s="83">
        <v>0</v>
      </c>
      <c r="AC128" s="83">
        <v>0</v>
      </c>
      <c r="AD128" s="83">
        <v>0</v>
      </c>
      <c r="AE128" s="83">
        <v>0</v>
      </c>
      <c r="AF128" s="83">
        <v>0</v>
      </c>
      <c r="AG128" s="83">
        <v>0</v>
      </c>
      <c r="AH128" s="83">
        <v>0</v>
      </c>
      <c r="AI128" s="83">
        <v>0</v>
      </c>
      <c r="AJ128" s="83">
        <v>0</v>
      </c>
      <c r="AK128" s="83">
        <v>0</v>
      </c>
      <c r="AL128" s="83">
        <v>0</v>
      </c>
      <c r="AM128" s="83">
        <v>0</v>
      </c>
      <c r="AN128" s="83">
        <v>0</v>
      </c>
      <c r="AO128" s="83">
        <v>0</v>
      </c>
      <c r="AP128" s="83">
        <v>0</v>
      </c>
      <c r="AQ128" s="83">
        <v>0</v>
      </c>
      <c r="AR128" s="83">
        <v>0</v>
      </c>
      <c r="AS128" s="83">
        <v>0</v>
      </c>
      <c r="AT128" s="83">
        <v>0</v>
      </c>
      <c r="AU128" s="83">
        <v>0</v>
      </c>
      <c r="AV128" s="83">
        <v>0</v>
      </c>
      <c r="AW128" s="83">
        <v>0</v>
      </c>
      <c r="AX128" s="83">
        <v>0</v>
      </c>
      <c r="AY128" s="83">
        <v>0</v>
      </c>
      <c r="AZ128" s="83">
        <v>0</v>
      </c>
      <c r="BA128" s="83">
        <v>0</v>
      </c>
      <c r="BB128" s="83">
        <v>0</v>
      </c>
      <c r="BC128" s="83">
        <v>0</v>
      </c>
      <c r="BD128" s="83">
        <v>0</v>
      </c>
      <c r="BE128" s="83">
        <v>0</v>
      </c>
      <c r="BF128" s="83">
        <v>0</v>
      </c>
      <c r="BG128" s="83">
        <v>0</v>
      </c>
      <c r="BH128" s="83">
        <v>0</v>
      </c>
      <c r="BI128" s="83">
        <v>0</v>
      </c>
      <c r="BJ128" s="83">
        <v>0</v>
      </c>
      <c r="BK128" s="83">
        <v>0</v>
      </c>
      <c r="BL128" s="83">
        <v>0</v>
      </c>
      <c r="BM128" s="83">
        <v>0</v>
      </c>
      <c r="BN128" s="83">
        <v>0</v>
      </c>
      <c r="BO128" s="83">
        <v>0</v>
      </c>
      <c r="BP128" s="83">
        <v>0</v>
      </c>
      <c r="BQ128" s="83">
        <v>0</v>
      </c>
      <c r="BR128" s="83">
        <v>0</v>
      </c>
      <c r="BS128" s="83">
        <v>0</v>
      </c>
      <c r="BT128" s="83">
        <v>0</v>
      </c>
      <c r="BU128" s="83">
        <v>0</v>
      </c>
      <c r="BV128" s="83">
        <v>0</v>
      </c>
      <c r="BW128" s="83">
        <v>0</v>
      </c>
      <c r="BX128" s="83">
        <v>0</v>
      </c>
      <c r="BY128" s="83">
        <v>0</v>
      </c>
      <c r="BZ128" s="83">
        <v>0</v>
      </c>
      <c r="CA128" s="83">
        <v>0</v>
      </c>
      <c r="CB128" s="83">
        <v>0</v>
      </c>
      <c r="CC128" s="258" t="s">
        <v>68</v>
      </c>
      <c r="CD128" s="2"/>
      <c r="CE128" s="2"/>
      <c r="CF128" s="31"/>
      <c r="CG128" s="31"/>
    </row>
    <row r="129" spans="2:85" s="6" customFormat="1" ht="13.15" x14ac:dyDescent="0.4">
      <c r="B129" s="284" t="s">
        <v>71</v>
      </c>
      <c r="C129" s="83">
        <f t="shared" si="59"/>
        <v>-68660</v>
      </c>
      <c r="D129" s="83">
        <f t="shared" si="45"/>
        <v>23937</v>
      </c>
      <c r="E129" s="83">
        <f t="shared" si="46"/>
        <v>42578</v>
      </c>
      <c r="F129" s="83">
        <f t="shared" si="47"/>
        <v>35473</v>
      </c>
      <c r="G129" s="83">
        <f t="shared" si="48"/>
        <v>54078.107979893917</v>
      </c>
      <c r="H129" s="83">
        <f t="shared" si="49"/>
        <v>91776.754679446982</v>
      </c>
      <c r="I129" s="83">
        <f t="shared" si="50"/>
        <v>62431.137340659101</v>
      </c>
      <c r="J129" s="83">
        <f t="shared" si="51"/>
        <v>71884</v>
      </c>
      <c r="K129" s="83">
        <f t="shared" si="52"/>
        <v>86604</v>
      </c>
      <c r="L129" s="83">
        <f t="shared" si="53"/>
        <v>48259</v>
      </c>
      <c r="M129" s="83">
        <f t="shared" si="54"/>
        <v>-13033</v>
      </c>
      <c r="N129" s="83">
        <f t="shared" si="55"/>
        <v>395238</v>
      </c>
      <c r="O129" s="83">
        <f t="shared" si="56"/>
        <v>150300</v>
      </c>
      <c r="P129" s="83">
        <f t="shared" si="57"/>
        <v>-28012.999999999996</v>
      </c>
      <c r="Q129" s="209">
        <f t="shared" si="58"/>
        <v>18557</v>
      </c>
      <c r="R129" s="193">
        <v>-20340</v>
      </c>
      <c r="S129" s="83">
        <v>3630</v>
      </c>
      <c r="T129" s="83">
        <v>-60765</v>
      </c>
      <c r="U129" s="83">
        <v>8815</v>
      </c>
      <c r="V129" s="83">
        <v>5087</v>
      </c>
      <c r="W129" s="83">
        <v>49279</v>
      </c>
      <c r="X129" s="83">
        <v>-28708</v>
      </c>
      <c r="Y129" s="83">
        <v>-1721</v>
      </c>
      <c r="Z129" s="83">
        <v>9567</v>
      </c>
      <c r="AA129" s="83">
        <v>22362</v>
      </c>
      <c r="AB129" s="83">
        <v>6472</v>
      </c>
      <c r="AC129" s="83">
        <v>4177</v>
      </c>
      <c r="AD129" s="83">
        <v>2695</v>
      </c>
      <c r="AE129" s="83">
        <v>2339</v>
      </c>
      <c r="AF129" s="83">
        <v>14148</v>
      </c>
      <c r="AG129" s="83">
        <v>16291</v>
      </c>
      <c r="AH129" s="83">
        <v>11887</v>
      </c>
      <c r="AI129" s="83">
        <v>3557</v>
      </c>
      <c r="AJ129" s="83">
        <v>13561</v>
      </c>
      <c r="AK129" s="83">
        <v>25073.107979893914</v>
      </c>
      <c r="AL129" s="83">
        <v>20395.515238371969</v>
      </c>
      <c r="AM129" s="83">
        <v>28208.178049270293</v>
      </c>
      <c r="AN129" s="83">
        <v>29667.099468249773</v>
      </c>
      <c r="AO129" s="83">
        <v>13505.961923554947</v>
      </c>
      <c r="AP129" s="83">
        <v>30285.861517443263</v>
      </c>
      <c r="AQ129" s="83">
        <v>-15205.724176784161</v>
      </c>
      <c r="AR129" s="83">
        <v>14054</v>
      </c>
      <c r="AS129" s="83">
        <v>33297</v>
      </c>
      <c r="AT129" s="83">
        <v>9815</v>
      </c>
      <c r="AU129" s="83">
        <v>10777</v>
      </c>
      <c r="AV129" s="83">
        <v>-13191</v>
      </c>
      <c r="AW129" s="83">
        <v>64483</v>
      </c>
      <c r="AX129" s="83">
        <v>24590</v>
      </c>
      <c r="AY129" s="83">
        <v>39858.999999999884</v>
      </c>
      <c r="AZ129" s="83">
        <v>5296.0000000001164</v>
      </c>
      <c r="BA129" s="83">
        <v>16859</v>
      </c>
      <c r="BB129" s="83">
        <v>83734</v>
      </c>
      <c r="BC129" s="83">
        <v>-75245</v>
      </c>
      <c r="BD129" s="83">
        <v>8661</v>
      </c>
      <c r="BE129" s="83">
        <v>31109</v>
      </c>
      <c r="BF129" s="83">
        <v>-24863</v>
      </c>
      <c r="BG129" s="83">
        <v>-12597</v>
      </c>
      <c r="BH129" s="83">
        <v>-35189</v>
      </c>
      <c r="BI129" s="83">
        <v>59616</v>
      </c>
      <c r="BJ129" s="83">
        <v>56713</v>
      </c>
      <c r="BK129" s="83">
        <v>104087</v>
      </c>
      <c r="BL129" s="83">
        <v>75283.000000000116</v>
      </c>
      <c r="BM129" s="83">
        <v>159154.99999999988</v>
      </c>
      <c r="BN129" s="83">
        <v>36702</v>
      </c>
      <c r="BO129" s="83">
        <v>-82569.999999999767</v>
      </c>
      <c r="BP129" s="83">
        <v>143959.99999999977</v>
      </c>
      <c r="BQ129" s="83">
        <v>52208</v>
      </c>
      <c r="BR129" s="83">
        <v>40197</v>
      </c>
      <c r="BS129" s="83">
        <v>-48463.999999999767</v>
      </c>
      <c r="BT129" s="83">
        <v>16977.999999999771</v>
      </c>
      <c r="BU129" s="83">
        <v>-36724</v>
      </c>
      <c r="BV129" s="83">
        <v>50786.000000000233</v>
      </c>
      <c r="BW129" s="83">
        <v>-2756.0000000002328</v>
      </c>
      <c r="BX129" s="83">
        <v>-69584</v>
      </c>
      <c r="BY129" s="83">
        <v>40111</v>
      </c>
      <c r="BZ129" s="83">
        <v>-51086</v>
      </c>
      <c r="CA129" s="83">
        <v>-66312</v>
      </c>
      <c r="CB129" s="83">
        <v>-50490</v>
      </c>
      <c r="CC129" s="258" t="s">
        <v>70</v>
      </c>
      <c r="CD129" s="2"/>
      <c r="CE129" s="2"/>
      <c r="CF129" s="31"/>
      <c r="CG129" s="31"/>
    </row>
    <row r="130" spans="2:85" s="6" customFormat="1" ht="13.15" x14ac:dyDescent="0.4">
      <c r="B130" s="284" t="s">
        <v>73</v>
      </c>
      <c r="C130" s="83">
        <f t="shared" si="59"/>
        <v>53964.822589999982</v>
      </c>
      <c r="D130" s="83">
        <f t="shared" si="45"/>
        <v>-36072.054180000014</v>
      </c>
      <c r="E130" s="83">
        <f t="shared" si="46"/>
        <v>138502.31659000003</v>
      </c>
      <c r="F130" s="83">
        <f t="shared" si="47"/>
        <v>-1847.2499499999853</v>
      </c>
      <c r="G130" s="83">
        <f t="shared" si="48"/>
        <v>-70488.726056171014</v>
      </c>
      <c r="H130" s="83">
        <f t="shared" si="49"/>
        <v>-98980.577596564413</v>
      </c>
      <c r="I130" s="83">
        <f t="shared" si="50"/>
        <v>120699.517077019</v>
      </c>
      <c r="J130" s="83">
        <f t="shared" si="51"/>
        <v>308775.52923328825</v>
      </c>
      <c r="K130" s="83">
        <f t="shared" si="52"/>
        <v>559828.90882826853</v>
      </c>
      <c r="L130" s="83">
        <f t="shared" si="53"/>
        <v>246930.81995891005</v>
      </c>
      <c r="M130" s="83">
        <f t="shared" si="54"/>
        <v>507253.14955999987</v>
      </c>
      <c r="N130" s="83">
        <f t="shared" si="55"/>
        <v>-166444.24669551625</v>
      </c>
      <c r="O130" s="83">
        <f t="shared" si="56"/>
        <v>-276437.97604180756</v>
      </c>
      <c r="P130" s="83">
        <f t="shared" si="57"/>
        <v>-262620.9595418559</v>
      </c>
      <c r="Q130" s="209">
        <f t="shared" si="58"/>
        <v>-53532.634921020333</v>
      </c>
      <c r="R130" s="193">
        <v>-22856.040290000008</v>
      </c>
      <c r="S130" s="83">
        <v>40486.133599999994</v>
      </c>
      <c r="T130" s="83">
        <v>-7796.2256099999977</v>
      </c>
      <c r="U130" s="83">
        <v>44130.954889999994</v>
      </c>
      <c r="V130" s="83">
        <v>-35308.900580000016</v>
      </c>
      <c r="W130" s="83">
        <v>-13585.959859999999</v>
      </c>
      <c r="X130" s="83">
        <v>-13556.443809999999</v>
      </c>
      <c r="Y130" s="83">
        <v>26379.250070000002</v>
      </c>
      <c r="Z130" s="83">
        <v>25421.470300000004</v>
      </c>
      <c r="AA130" s="83">
        <v>46430.809229999984</v>
      </c>
      <c r="AB130" s="83">
        <v>63638.881660000014</v>
      </c>
      <c r="AC130" s="83">
        <v>3011.1554000000133</v>
      </c>
      <c r="AD130" s="83">
        <v>68522.855270000015</v>
      </c>
      <c r="AE130" s="83">
        <v>-13346.107980000001</v>
      </c>
      <c r="AF130" s="83">
        <v>-60719.182039999992</v>
      </c>
      <c r="AG130" s="83">
        <v>3695.1847999999932</v>
      </c>
      <c r="AH130" s="83">
        <v>14533.609021897681</v>
      </c>
      <c r="AI130" s="83">
        <v>-32214.651898935055</v>
      </c>
      <c r="AJ130" s="83">
        <v>-49194.576247746023</v>
      </c>
      <c r="AK130" s="83">
        <v>-3613.1069313876033</v>
      </c>
      <c r="AL130" s="83">
        <v>-22235.828803863773</v>
      </c>
      <c r="AM130" s="83">
        <v>168152.67121301347</v>
      </c>
      <c r="AN130" s="83">
        <v>-225877.61040533977</v>
      </c>
      <c r="AO130" s="83">
        <v>-19019.80960037433</v>
      </c>
      <c r="AP130" s="83">
        <v>-10241.698710956582</v>
      </c>
      <c r="AQ130" s="83">
        <v>32661.159201443243</v>
      </c>
      <c r="AR130" s="83">
        <v>41299.626380773057</v>
      </c>
      <c r="AS130" s="83">
        <v>56980.430205759287</v>
      </c>
      <c r="AT130" s="83">
        <v>31681.523326293252</v>
      </c>
      <c r="AU130" s="83">
        <v>45764.253485589979</v>
      </c>
      <c r="AV130" s="83">
        <v>57741.223306859829</v>
      </c>
      <c r="AW130" s="83">
        <v>173588.52911454521</v>
      </c>
      <c r="AX130" s="83">
        <v>-10849.564063194663</v>
      </c>
      <c r="AY130" s="83">
        <v>357481.28339809214</v>
      </c>
      <c r="AZ130" s="83">
        <v>55897.142849428412</v>
      </c>
      <c r="BA130" s="83">
        <v>157300.04664394268</v>
      </c>
      <c r="BB130" s="83">
        <v>83961.358030000061</v>
      </c>
      <c r="BC130" s="83">
        <v>96667.671529999876</v>
      </c>
      <c r="BD130" s="83">
        <v>-12301.952729999834</v>
      </c>
      <c r="BE130" s="83">
        <v>78603.743128909977</v>
      </c>
      <c r="BF130" s="83">
        <v>63934.448889999956</v>
      </c>
      <c r="BG130" s="83">
        <v>405159.82588999998</v>
      </c>
      <c r="BH130" s="83">
        <v>-9739.5248100000135</v>
      </c>
      <c r="BI130" s="83">
        <v>47898.399589999979</v>
      </c>
      <c r="BJ130" s="83">
        <v>-60426.0960707829</v>
      </c>
      <c r="BK130" s="83">
        <v>-44860.788627491755</v>
      </c>
      <c r="BL130" s="83">
        <v>-34291.155685831029</v>
      </c>
      <c r="BM130" s="83">
        <v>-26866.206311410562</v>
      </c>
      <c r="BN130" s="83">
        <v>-33488.041658151713</v>
      </c>
      <c r="BO130" s="83">
        <v>-22306.774495146368</v>
      </c>
      <c r="BP130" s="83">
        <v>-107778.05233850946</v>
      </c>
      <c r="BQ130" s="83">
        <v>-112865.10754999999</v>
      </c>
      <c r="BR130" s="83">
        <v>28737.72198110327</v>
      </c>
      <c r="BS130" s="83">
        <v>-86722.132459999979</v>
      </c>
      <c r="BT130" s="83">
        <v>-142736.26505295921</v>
      </c>
      <c r="BU130" s="83">
        <v>-61900.284010000003</v>
      </c>
      <c r="BV130" s="83">
        <v>-67521.453324507325</v>
      </c>
      <c r="BW130" s="83">
        <v>-78850.893326999998</v>
      </c>
      <c r="BX130" s="83">
        <v>-138843.14796951303</v>
      </c>
      <c r="BY130" s="83">
        <v>231682.8597</v>
      </c>
      <c r="BZ130" s="83">
        <v>22797.446402306326</v>
      </c>
      <c r="CA130" s="83">
        <v>71850.136639999982</v>
      </c>
      <c r="CB130" s="83">
        <v>-79006.873419796597</v>
      </c>
      <c r="CC130" s="258" t="s">
        <v>72</v>
      </c>
      <c r="CD130" s="2"/>
      <c r="CE130" s="2"/>
      <c r="CF130" s="31"/>
      <c r="CG130" s="31"/>
    </row>
    <row r="131" spans="2:85" ht="15" customHeight="1" x14ac:dyDescent="0.35">
      <c r="B131" s="257" t="s">
        <v>75</v>
      </c>
      <c r="C131" s="7">
        <f t="shared" si="59"/>
        <v>0</v>
      </c>
      <c r="D131" s="7">
        <f t="shared" si="45"/>
        <v>0</v>
      </c>
      <c r="E131" s="7">
        <f t="shared" si="46"/>
        <v>0</v>
      </c>
      <c r="F131" s="7">
        <f t="shared" si="47"/>
        <v>0</v>
      </c>
      <c r="G131" s="7">
        <f t="shared" si="48"/>
        <v>0</v>
      </c>
      <c r="H131" s="7">
        <f t="shared" si="49"/>
        <v>0</v>
      </c>
      <c r="I131" s="7">
        <f t="shared" si="50"/>
        <v>0</v>
      </c>
      <c r="J131" s="7">
        <f t="shared" si="51"/>
        <v>0</v>
      </c>
      <c r="K131" s="7">
        <f t="shared" si="52"/>
        <v>0</v>
      </c>
      <c r="L131" s="7">
        <f t="shared" si="53"/>
        <v>0</v>
      </c>
      <c r="M131" s="7">
        <f t="shared" si="54"/>
        <v>0</v>
      </c>
      <c r="N131" s="7">
        <f t="shared" si="55"/>
        <v>0</v>
      </c>
      <c r="O131" s="7">
        <f t="shared" si="56"/>
        <v>0</v>
      </c>
      <c r="P131" s="7">
        <f t="shared" si="57"/>
        <v>0</v>
      </c>
      <c r="Q131" s="191">
        <f t="shared" si="58"/>
        <v>0</v>
      </c>
      <c r="R131" s="189">
        <v>0</v>
      </c>
      <c r="S131" s="190">
        <v>0</v>
      </c>
      <c r="T131" s="190">
        <v>0</v>
      </c>
      <c r="U131" s="190">
        <v>0</v>
      </c>
      <c r="V131" s="7">
        <v>0</v>
      </c>
      <c r="W131" s="7">
        <v>0</v>
      </c>
      <c r="X131" s="7">
        <v>0</v>
      </c>
      <c r="Y131" s="7">
        <v>0</v>
      </c>
      <c r="Z131" s="7">
        <v>0</v>
      </c>
      <c r="AA131" s="7">
        <v>0</v>
      </c>
      <c r="AB131" s="7">
        <v>0</v>
      </c>
      <c r="AC131" s="7">
        <v>0</v>
      </c>
      <c r="AD131" s="7">
        <v>0</v>
      </c>
      <c r="AE131" s="7">
        <v>0</v>
      </c>
      <c r="AF131" s="7">
        <v>0</v>
      </c>
      <c r="AG131" s="7">
        <v>0</v>
      </c>
      <c r="AH131" s="7">
        <v>0</v>
      </c>
      <c r="AI131" s="7">
        <v>0</v>
      </c>
      <c r="AJ131" s="7">
        <v>0</v>
      </c>
      <c r="AK131" s="7">
        <v>0</v>
      </c>
      <c r="AL131" s="190">
        <v>0</v>
      </c>
      <c r="AM131" s="190">
        <v>0</v>
      </c>
      <c r="AN131" s="190">
        <v>0</v>
      </c>
      <c r="AO131" s="190">
        <v>0</v>
      </c>
      <c r="AP131" s="7">
        <v>0</v>
      </c>
      <c r="AQ131" s="7">
        <v>0</v>
      </c>
      <c r="AR131" s="7">
        <v>0</v>
      </c>
      <c r="AS131" s="7">
        <v>0</v>
      </c>
      <c r="AT131" s="7">
        <v>0</v>
      </c>
      <c r="AU131" s="7">
        <v>0</v>
      </c>
      <c r="AV131" s="7">
        <v>0</v>
      </c>
      <c r="AW131" s="7">
        <v>0</v>
      </c>
      <c r="AX131" s="7">
        <v>0</v>
      </c>
      <c r="AY131" s="7">
        <v>0</v>
      </c>
      <c r="AZ131" s="7">
        <v>0</v>
      </c>
      <c r="BA131" s="7">
        <v>0</v>
      </c>
      <c r="BB131" s="7">
        <v>0</v>
      </c>
      <c r="BC131" s="7">
        <v>0</v>
      </c>
      <c r="BD131" s="7">
        <v>0</v>
      </c>
      <c r="BE131" s="7">
        <v>0</v>
      </c>
      <c r="BF131" s="7">
        <v>0</v>
      </c>
      <c r="BG131" s="7">
        <v>0</v>
      </c>
      <c r="BH131" s="7">
        <v>0</v>
      </c>
      <c r="BI131" s="7">
        <v>0</v>
      </c>
      <c r="BJ131" s="7">
        <v>0</v>
      </c>
      <c r="BK131" s="7">
        <v>0</v>
      </c>
      <c r="BL131" s="7">
        <v>0</v>
      </c>
      <c r="BM131" s="7">
        <v>0</v>
      </c>
      <c r="BN131" s="7">
        <v>0</v>
      </c>
      <c r="BO131" s="7">
        <v>0</v>
      </c>
      <c r="BP131" s="7">
        <v>0</v>
      </c>
      <c r="BQ131" s="7">
        <v>0</v>
      </c>
      <c r="BR131" s="7">
        <v>0</v>
      </c>
      <c r="BS131" s="7">
        <v>0</v>
      </c>
      <c r="BT131" s="7">
        <v>0</v>
      </c>
      <c r="BU131" s="7">
        <v>0</v>
      </c>
      <c r="BV131" s="7">
        <v>0</v>
      </c>
      <c r="BW131" s="7">
        <v>0</v>
      </c>
      <c r="BX131" s="7">
        <v>0</v>
      </c>
      <c r="BY131" s="7">
        <v>0</v>
      </c>
      <c r="BZ131" s="7">
        <v>0</v>
      </c>
      <c r="CA131" s="7">
        <v>0</v>
      </c>
      <c r="CB131" s="7">
        <v>0</v>
      </c>
      <c r="CC131" s="257" t="s">
        <v>483</v>
      </c>
      <c r="CD131" s="2"/>
      <c r="CE131" s="2"/>
      <c r="CF131" s="31"/>
      <c r="CG131" s="31"/>
    </row>
    <row r="132" spans="2:85" ht="15" customHeight="1" x14ac:dyDescent="0.35">
      <c r="B132" s="257" t="s">
        <v>77</v>
      </c>
      <c r="C132" s="7">
        <f t="shared" si="59"/>
        <v>-36252</v>
      </c>
      <c r="D132" s="7">
        <f t="shared" si="45"/>
        <v>-166893</v>
      </c>
      <c r="E132" s="7">
        <f t="shared" si="46"/>
        <v>-146666</v>
      </c>
      <c r="F132" s="7">
        <f t="shared" si="47"/>
        <v>-13408</v>
      </c>
      <c r="G132" s="7">
        <f t="shared" si="48"/>
        <v>-94971</v>
      </c>
      <c r="H132" s="7">
        <f t="shared" si="49"/>
        <v>-30544</v>
      </c>
      <c r="I132" s="7">
        <f t="shared" si="50"/>
        <v>26027</v>
      </c>
      <c r="J132" s="7">
        <f t="shared" si="51"/>
        <v>-27243</v>
      </c>
      <c r="K132" s="7">
        <f t="shared" si="52"/>
        <v>1590</v>
      </c>
      <c r="L132" s="7">
        <f t="shared" si="53"/>
        <v>77085</v>
      </c>
      <c r="M132" s="7">
        <f t="shared" si="54"/>
        <v>92044</v>
      </c>
      <c r="N132" s="7">
        <f t="shared" si="55"/>
        <v>-141962</v>
      </c>
      <c r="O132" s="7">
        <f t="shared" si="56"/>
        <v>-26294</v>
      </c>
      <c r="P132" s="7">
        <f t="shared" si="57"/>
        <v>-85985</v>
      </c>
      <c r="Q132" s="191">
        <f t="shared" si="58"/>
        <v>83472</v>
      </c>
      <c r="R132" s="189">
        <v>-34810</v>
      </c>
      <c r="S132" s="190">
        <v>-16667</v>
      </c>
      <c r="T132" s="190">
        <v>7659</v>
      </c>
      <c r="U132" s="190">
        <v>7566</v>
      </c>
      <c r="V132" s="7">
        <v>-45123</v>
      </c>
      <c r="W132" s="7">
        <v>-63241</v>
      </c>
      <c r="X132" s="7">
        <v>-21580</v>
      </c>
      <c r="Y132" s="7">
        <v>-36949</v>
      </c>
      <c r="Z132" s="7">
        <v>-11236</v>
      </c>
      <c r="AA132" s="7">
        <v>-20591</v>
      </c>
      <c r="AB132" s="7">
        <v>-52495</v>
      </c>
      <c r="AC132" s="7">
        <v>-62344</v>
      </c>
      <c r="AD132" s="7">
        <v>32829</v>
      </c>
      <c r="AE132" s="7">
        <v>-1671</v>
      </c>
      <c r="AF132" s="7">
        <v>-26832</v>
      </c>
      <c r="AG132" s="7">
        <v>-17734</v>
      </c>
      <c r="AH132" s="7">
        <v>-3106</v>
      </c>
      <c r="AI132" s="7">
        <v>-22519</v>
      </c>
      <c r="AJ132" s="7">
        <v>-32268</v>
      </c>
      <c r="AK132" s="7">
        <v>-37078</v>
      </c>
      <c r="AL132" s="190">
        <v>-9280</v>
      </c>
      <c r="AM132" s="190">
        <v>-9202</v>
      </c>
      <c r="AN132" s="190">
        <v>-165</v>
      </c>
      <c r="AO132" s="190">
        <v>-11897</v>
      </c>
      <c r="AP132" s="7">
        <v>-11629</v>
      </c>
      <c r="AQ132" s="7">
        <v>12452</v>
      </c>
      <c r="AR132" s="7">
        <v>-5068</v>
      </c>
      <c r="AS132" s="7">
        <v>30272</v>
      </c>
      <c r="AT132" s="7">
        <v>11798</v>
      </c>
      <c r="AU132" s="7">
        <v>22463</v>
      </c>
      <c r="AV132" s="7">
        <v>-36768</v>
      </c>
      <c r="AW132" s="7">
        <v>-24736</v>
      </c>
      <c r="AX132" s="7">
        <v>-23492</v>
      </c>
      <c r="AY132" s="7">
        <v>29911</v>
      </c>
      <c r="AZ132" s="7">
        <v>-1084</v>
      </c>
      <c r="BA132" s="7">
        <v>-3745</v>
      </c>
      <c r="BB132" s="7">
        <v>22233</v>
      </c>
      <c r="BC132" s="7">
        <v>14913</v>
      </c>
      <c r="BD132" s="7">
        <v>-5029</v>
      </c>
      <c r="BE132" s="7">
        <v>44968</v>
      </c>
      <c r="BF132" s="7">
        <v>61052</v>
      </c>
      <c r="BG132" s="7">
        <v>49819</v>
      </c>
      <c r="BH132" s="7">
        <v>27240</v>
      </c>
      <c r="BI132" s="7">
        <v>-46067</v>
      </c>
      <c r="BJ132" s="7">
        <v>-30524</v>
      </c>
      <c r="BK132" s="7">
        <v>-58599</v>
      </c>
      <c r="BL132" s="7">
        <v>-3309</v>
      </c>
      <c r="BM132" s="7">
        <v>-49530</v>
      </c>
      <c r="BN132" s="7">
        <v>-3083</v>
      </c>
      <c r="BO132" s="7">
        <v>47795</v>
      </c>
      <c r="BP132" s="7">
        <v>-43071</v>
      </c>
      <c r="BQ132" s="7">
        <v>-27935</v>
      </c>
      <c r="BR132" s="7">
        <v>-20537</v>
      </c>
      <c r="BS132" s="7">
        <v>-10433</v>
      </c>
      <c r="BT132" s="7">
        <v>-43453</v>
      </c>
      <c r="BU132" s="7">
        <v>-11562</v>
      </c>
      <c r="BV132" s="7">
        <v>27716</v>
      </c>
      <c r="BW132" s="7">
        <v>16590</v>
      </c>
      <c r="BX132" s="7">
        <v>-52505</v>
      </c>
      <c r="BY132" s="7">
        <v>91671</v>
      </c>
      <c r="BZ132" s="7">
        <v>66356</v>
      </c>
      <c r="CA132" s="7">
        <v>105958</v>
      </c>
      <c r="CB132" s="7">
        <v>-113591</v>
      </c>
      <c r="CC132" s="257" t="s">
        <v>484</v>
      </c>
      <c r="CD132" s="2"/>
      <c r="CE132" s="2"/>
      <c r="CF132" s="31"/>
      <c r="CG132" s="31"/>
    </row>
    <row r="133" spans="2:85" ht="15" customHeight="1" x14ac:dyDescent="0.35">
      <c r="B133" s="257" t="s">
        <v>79</v>
      </c>
      <c r="C133" s="7">
        <f t="shared" si="59"/>
        <v>8628.2476699999988</v>
      </c>
      <c r="D133" s="7">
        <f t="shared" si="45"/>
        <v>-40073.059100000006</v>
      </c>
      <c r="E133" s="7">
        <f t="shared" si="46"/>
        <v>202731.40077999997</v>
      </c>
      <c r="F133" s="7">
        <f t="shared" si="47"/>
        <v>-43186.370249999993</v>
      </c>
      <c r="G133" s="7">
        <f t="shared" si="48"/>
        <v>-34408.719136170992</v>
      </c>
      <c r="H133" s="7">
        <f t="shared" si="49"/>
        <v>104208.61219343555</v>
      </c>
      <c r="I133" s="7">
        <f t="shared" si="50"/>
        <v>-23567.884388981023</v>
      </c>
      <c r="J133" s="7">
        <f t="shared" si="51"/>
        <v>256345.48903328821</v>
      </c>
      <c r="K133" s="7">
        <f t="shared" si="52"/>
        <v>422387.36593065033</v>
      </c>
      <c r="L133" s="7">
        <f t="shared" si="53"/>
        <v>-9145.0457100000167</v>
      </c>
      <c r="M133" s="7">
        <f t="shared" si="54"/>
        <v>322409.35609999998</v>
      </c>
      <c r="N133" s="7">
        <f t="shared" si="55"/>
        <v>18590.454372891152</v>
      </c>
      <c r="O133" s="7">
        <f t="shared" si="56"/>
        <v>-173540.7731891087</v>
      </c>
      <c r="P133" s="7">
        <f t="shared" si="57"/>
        <v>-110254.79032999999</v>
      </c>
      <c r="Q133" s="191">
        <f t="shared" si="58"/>
        <v>-66087.315889999983</v>
      </c>
      <c r="R133" s="189">
        <v>1533.2404900000001</v>
      </c>
      <c r="S133" s="190">
        <v>9975.2551999999996</v>
      </c>
      <c r="T133" s="190">
        <v>-6409.2881400000006</v>
      </c>
      <c r="U133" s="190">
        <v>3529.0401199999992</v>
      </c>
      <c r="V133" s="7">
        <v>-11726.028100000001</v>
      </c>
      <c r="W133" s="7">
        <v>-21812.471130000002</v>
      </c>
      <c r="X133" s="7">
        <v>-6736.0918200000015</v>
      </c>
      <c r="Y133" s="7">
        <v>201.53194999999926</v>
      </c>
      <c r="Z133" s="7">
        <v>43001.889430000003</v>
      </c>
      <c r="AA133" s="7">
        <v>65824.719209999981</v>
      </c>
      <c r="AB133" s="7">
        <v>97544.493730000002</v>
      </c>
      <c r="AC133" s="7">
        <v>-3639.7015899999979</v>
      </c>
      <c r="AD133" s="7">
        <v>39469.00793</v>
      </c>
      <c r="AE133" s="7">
        <v>-12040.147870000001</v>
      </c>
      <c r="AF133" s="7">
        <v>-59902.880849999994</v>
      </c>
      <c r="AG133" s="7">
        <v>-10712.349459999998</v>
      </c>
      <c r="AH133" s="7">
        <v>-610.45804810231641</v>
      </c>
      <c r="AI133" s="7">
        <v>-16893.348018935056</v>
      </c>
      <c r="AJ133" s="7">
        <v>-14376.528917746014</v>
      </c>
      <c r="AK133" s="7">
        <v>-2528.3841513876059</v>
      </c>
      <c r="AL133" s="190">
        <v>-17212.19430386378</v>
      </c>
      <c r="AM133" s="190">
        <v>155047.62527301346</v>
      </c>
      <c r="AN133" s="190">
        <v>-16102.519545339808</v>
      </c>
      <c r="AO133" s="190">
        <v>-17524.299230374334</v>
      </c>
      <c r="AP133" s="7">
        <v>-13647.402656956601</v>
      </c>
      <c r="AQ133" s="7">
        <v>-5236.5414785567636</v>
      </c>
      <c r="AR133" s="7">
        <v>-24380.644439226948</v>
      </c>
      <c r="AS133" s="7">
        <v>19696.704185759285</v>
      </c>
      <c r="AT133" s="7">
        <v>12178.314866293294</v>
      </c>
      <c r="AU133" s="7">
        <v>21987.726245589893</v>
      </c>
      <c r="AV133" s="7">
        <v>55722.420296859826</v>
      </c>
      <c r="AW133" s="7">
        <v>166457.02762454521</v>
      </c>
      <c r="AX133" s="7">
        <v>-6115.7489108128711</v>
      </c>
      <c r="AY133" s="7">
        <v>271171.96267809212</v>
      </c>
      <c r="AZ133" s="7">
        <v>47785.935719428417</v>
      </c>
      <c r="BA133" s="7">
        <v>109545.21644394269</v>
      </c>
      <c r="BB133" s="7">
        <v>18547.839860000004</v>
      </c>
      <c r="BC133" s="7">
        <v>1708.3108700000009</v>
      </c>
      <c r="BD133" s="7">
        <v>-24881.179290000011</v>
      </c>
      <c r="BE133" s="7">
        <v>-4520.0171500000097</v>
      </c>
      <c r="BF133" s="7">
        <v>-14898.252429999999</v>
      </c>
      <c r="BG133" s="7">
        <v>301472.05098</v>
      </c>
      <c r="BH133" s="7">
        <v>4265.8358200000039</v>
      </c>
      <c r="BI133" s="7">
        <v>31569.721729999997</v>
      </c>
      <c r="BJ133" s="7">
        <v>-5458.1418372234621</v>
      </c>
      <c r="BK133" s="7">
        <v>10401.018045793553</v>
      </c>
      <c r="BL133" s="7">
        <v>-9790.216294268359</v>
      </c>
      <c r="BM133" s="7">
        <v>23437.794458589418</v>
      </c>
      <c r="BN133" s="7">
        <v>-24389.954775195118</v>
      </c>
      <c r="BO133" s="7">
        <v>-52180.715187034861</v>
      </c>
      <c r="BP133" s="7">
        <v>-30022.252106878699</v>
      </c>
      <c r="BQ133" s="7">
        <v>-66947.851120000007</v>
      </c>
      <c r="BR133" s="7">
        <v>49940.551199999994</v>
      </c>
      <c r="BS133" s="7">
        <v>-59437.018139999986</v>
      </c>
      <c r="BT133" s="7">
        <v>-50013.541700000002</v>
      </c>
      <c r="BU133" s="7">
        <v>-50744.781689999989</v>
      </c>
      <c r="BV133" s="7">
        <v>-75396.253790000002</v>
      </c>
      <c r="BW133" s="7">
        <v>-69982.531340000001</v>
      </c>
      <c r="BX133" s="7">
        <v>-46126.366089999996</v>
      </c>
      <c r="BY133" s="7">
        <v>125417.83533000002</v>
      </c>
      <c r="BZ133" s="7">
        <v>-66466.621440000003</v>
      </c>
      <c r="CA133" s="7">
        <v>-23488.093059999988</v>
      </c>
      <c r="CB133" s="7">
        <v>17281.173690000003</v>
      </c>
      <c r="CC133" s="257" t="s">
        <v>78</v>
      </c>
      <c r="CD133" s="2"/>
      <c r="CE133" s="2"/>
      <c r="CF133" s="31"/>
      <c r="CG133" s="31"/>
    </row>
    <row r="134" spans="2:85" ht="15" customHeight="1" x14ac:dyDescent="0.35">
      <c r="B134" s="257" t="s">
        <v>81</v>
      </c>
      <c r="C134" s="7">
        <f t="shared" si="59"/>
        <v>81588.574919999985</v>
      </c>
      <c r="D134" s="7">
        <f t="shared" ref="D134:D140" si="60">+V134+W134+X134+Y134</f>
        <v>170894.00492000001</v>
      </c>
      <c r="E134" s="7">
        <f t="shared" ref="E134:E140" si="61">+Z134+AA134+AB134+AC134</f>
        <v>82436.915810000035</v>
      </c>
      <c r="F134" s="7">
        <f t="shared" ref="F134:F140" si="62">+AD134+AE134+AF134+AG134</f>
        <v>54747.12030000001</v>
      </c>
      <c r="G134" s="7">
        <f t="shared" ref="G134:G140" si="63">+AH134+AI134+AJ134+AK134</f>
        <v>58890.993079999986</v>
      </c>
      <c r="H134" s="7">
        <f t="shared" ref="H134:H140" si="64">+AL134+AM134+AN134+AO134</f>
        <v>-172645.18979</v>
      </c>
      <c r="I134" s="7">
        <f t="shared" ref="I134:I140" si="65">+AP134+AQ134+AR134+AS134</f>
        <v>118240.40146600004</v>
      </c>
      <c r="J134" s="7">
        <f t="shared" ref="J134:J140" si="66">+AT134+AU134+AV134+AW134</f>
        <v>79673.040200000032</v>
      </c>
      <c r="K134" s="7">
        <f t="shared" ref="K134:K140" si="67">+BA134+AZ134+AY134+AX134</f>
        <v>135851.5428976182</v>
      </c>
      <c r="L134" s="7">
        <f t="shared" ref="L134:L140" si="68">BB134+BC134+BD134+BE134</f>
        <v>178990.86566891009</v>
      </c>
      <c r="M134" s="7">
        <f t="shared" ref="M134:M140" si="69">BF134+BG134+BH134+BI134</f>
        <v>92799.793459999899</v>
      </c>
      <c r="N134" s="7">
        <f t="shared" ref="N134:N140" si="70">BJ134+BK134+BL134+BM134</f>
        <v>-43072.701068407405</v>
      </c>
      <c r="O134" s="7">
        <f t="shared" ref="O134:O140" si="71">BN134+BO134+BP134+BQ134</f>
        <v>-76603.202852698843</v>
      </c>
      <c r="P134" s="7">
        <f t="shared" ref="P134:P140" si="72">+BR134+BS134+BT134+BU134</f>
        <v>-66381.169211855929</v>
      </c>
      <c r="Q134" s="191">
        <f t="shared" ref="Q134:Q140" si="73">+BV134+BW134+BX134+BY134</f>
        <v>-70917.319031020335</v>
      </c>
      <c r="R134" s="189">
        <v>10420.719219999994</v>
      </c>
      <c r="S134" s="190">
        <v>47177.878399999994</v>
      </c>
      <c r="T134" s="190">
        <v>-9045.9374699999971</v>
      </c>
      <c r="U134" s="190">
        <v>33035.914769999996</v>
      </c>
      <c r="V134" s="7">
        <v>21540.127519999987</v>
      </c>
      <c r="W134" s="7">
        <v>71467.511270000003</v>
      </c>
      <c r="X134" s="7">
        <v>14759.648010000001</v>
      </c>
      <c r="Y134" s="7">
        <v>63126.718119999998</v>
      </c>
      <c r="Z134" s="7">
        <v>-6344.4191299999929</v>
      </c>
      <c r="AA134" s="7">
        <v>1197.0900199999976</v>
      </c>
      <c r="AB134" s="7">
        <v>18589.387930000012</v>
      </c>
      <c r="AC134" s="7">
        <v>68994.856990000015</v>
      </c>
      <c r="AD134" s="7">
        <v>-3775.1526599999888</v>
      </c>
      <c r="AE134" s="7">
        <v>365.03989000000058</v>
      </c>
      <c r="AF134" s="7">
        <v>26015.698810000005</v>
      </c>
      <c r="AG134" s="7">
        <v>32141.534259999989</v>
      </c>
      <c r="AH134" s="7">
        <v>18250.067069999997</v>
      </c>
      <c r="AI134" s="7">
        <v>7197.6961200000014</v>
      </c>
      <c r="AJ134" s="7">
        <v>-2550.0473300000094</v>
      </c>
      <c r="AK134" s="7">
        <v>35993.277219999996</v>
      </c>
      <c r="AL134" s="190">
        <v>4256.3655000000053</v>
      </c>
      <c r="AM134" s="190">
        <v>22307.045940000004</v>
      </c>
      <c r="AN134" s="190">
        <v>-209610.09086000003</v>
      </c>
      <c r="AO134" s="190">
        <v>10401.489630000004</v>
      </c>
      <c r="AP134" s="7">
        <v>15034.703946000021</v>
      </c>
      <c r="AQ134" s="7">
        <v>25445.700680000005</v>
      </c>
      <c r="AR134" s="7">
        <v>70748.270820000005</v>
      </c>
      <c r="AS134" s="7">
        <v>7011.7260199999992</v>
      </c>
      <c r="AT134" s="7">
        <v>7705.2084599999562</v>
      </c>
      <c r="AU134" s="7">
        <v>1313.5272400000804</v>
      </c>
      <c r="AV134" s="7">
        <v>38786.803010000003</v>
      </c>
      <c r="AW134" s="7">
        <v>31867.501489999991</v>
      </c>
      <c r="AX134" s="7">
        <v>18758.184847618206</v>
      </c>
      <c r="AY134" s="7">
        <v>56398.320720000003</v>
      </c>
      <c r="AZ134" s="7">
        <v>9195.2071299999989</v>
      </c>
      <c r="BA134" s="7">
        <v>51499.830200000011</v>
      </c>
      <c r="BB134" s="7">
        <v>43180.518170000054</v>
      </c>
      <c r="BC134" s="7">
        <v>80046.360659999875</v>
      </c>
      <c r="BD134" s="7">
        <v>17608.226560000177</v>
      </c>
      <c r="BE134" s="7">
        <v>38155.760278909976</v>
      </c>
      <c r="BF134" s="7">
        <v>17780.701319999953</v>
      </c>
      <c r="BG134" s="7">
        <v>53868.774909999993</v>
      </c>
      <c r="BH134" s="7">
        <v>-41245.360630000017</v>
      </c>
      <c r="BI134" s="7">
        <v>62395.677859999982</v>
      </c>
      <c r="BJ134" s="7">
        <v>-24443.954233559438</v>
      </c>
      <c r="BK134" s="7">
        <v>3337.1933267146869</v>
      </c>
      <c r="BL134" s="7">
        <v>-21191.939391562672</v>
      </c>
      <c r="BM134" s="7">
        <v>-774.00076999998282</v>
      </c>
      <c r="BN134" s="7">
        <v>-6015.0868829565961</v>
      </c>
      <c r="BO134" s="7">
        <v>-17921.059308111508</v>
      </c>
      <c r="BP134" s="7">
        <v>-34684.800231630754</v>
      </c>
      <c r="BQ134" s="7">
        <v>-17982.256429999983</v>
      </c>
      <c r="BR134" s="7">
        <v>-665.82921889672423</v>
      </c>
      <c r="BS134" s="7">
        <v>-16852.114320000001</v>
      </c>
      <c r="BT134" s="7">
        <v>-49269.723352959183</v>
      </c>
      <c r="BU134" s="7">
        <v>406.49767999998664</v>
      </c>
      <c r="BV134" s="7">
        <v>-19841.199534507312</v>
      </c>
      <c r="BW134" s="7">
        <v>-25458.361986999989</v>
      </c>
      <c r="BX134" s="7">
        <v>-40211.781879513015</v>
      </c>
      <c r="BY134" s="7">
        <v>14594.024369999983</v>
      </c>
      <c r="BZ134" s="7">
        <v>22908.067842306322</v>
      </c>
      <c r="CA134" s="7">
        <v>-10619.77030000002</v>
      </c>
      <c r="CB134" s="7">
        <v>17302.952890203396</v>
      </c>
      <c r="CC134" s="257" t="s">
        <v>80</v>
      </c>
      <c r="CD134" s="2"/>
      <c r="CE134" s="2"/>
      <c r="CF134" s="31"/>
      <c r="CG134" s="31"/>
    </row>
    <row r="135" spans="2:85" s="6" customFormat="1" ht="18" customHeight="1" x14ac:dyDescent="0.4">
      <c r="B135" s="285" t="s">
        <v>83</v>
      </c>
      <c r="C135" s="83">
        <f t="shared" si="59"/>
        <v>0</v>
      </c>
      <c r="D135" s="83">
        <f t="shared" si="60"/>
        <v>0</v>
      </c>
      <c r="E135" s="83">
        <f t="shared" si="61"/>
        <v>0</v>
      </c>
      <c r="F135" s="83">
        <f t="shared" si="62"/>
        <v>0</v>
      </c>
      <c r="G135" s="83">
        <f t="shared" si="63"/>
        <v>0</v>
      </c>
      <c r="H135" s="83">
        <f t="shared" si="64"/>
        <v>0</v>
      </c>
      <c r="I135" s="83">
        <f t="shared" si="65"/>
        <v>0</v>
      </c>
      <c r="J135" s="83">
        <f t="shared" si="66"/>
        <v>0</v>
      </c>
      <c r="K135" s="83">
        <f t="shared" si="67"/>
        <v>0</v>
      </c>
      <c r="L135" s="83">
        <f t="shared" si="68"/>
        <v>0</v>
      </c>
      <c r="M135" s="83">
        <f t="shared" si="69"/>
        <v>0</v>
      </c>
      <c r="N135" s="83">
        <f t="shared" si="70"/>
        <v>0</v>
      </c>
      <c r="O135" s="83">
        <f t="shared" si="71"/>
        <v>0</v>
      </c>
      <c r="P135" s="83">
        <f t="shared" si="72"/>
        <v>0</v>
      </c>
      <c r="Q135" s="209">
        <f t="shared" si="73"/>
        <v>0</v>
      </c>
      <c r="R135" s="193">
        <v>0</v>
      </c>
      <c r="S135" s="83">
        <v>0</v>
      </c>
      <c r="T135" s="83">
        <v>0</v>
      </c>
      <c r="U135" s="83">
        <v>0</v>
      </c>
      <c r="V135" s="83">
        <v>0</v>
      </c>
      <c r="W135" s="83">
        <v>0</v>
      </c>
      <c r="X135" s="83">
        <v>0</v>
      </c>
      <c r="Y135" s="83">
        <v>0</v>
      </c>
      <c r="Z135" s="83">
        <v>0</v>
      </c>
      <c r="AA135" s="83">
        <v>0</v>
      </c>
      <c r="AB135" s="83">
        <v>0</v>
      </c>
      <c r="AC135" s="83">
        <v>0</v>
      </c>
      <c r="AD135" s="83">
        <v>0</v>
      </c>
      <c r="AE135" s="83">
        <v>0</v>
      </c>
      <c r="AF135" s="83">
        <v>0</v>
      </c>
      <c r="AG135" s="83">
        <v>0</v>
      </c>
      <c r="AH135" s="83">
        <v>0</v>
      </c>
      <c r="AI135" s="83">
        <v>0</v>
      </c>
      <c r="AJ135" s="83">
        <v>0</v>
      </c>
      <c r="AK135" s="83">
        <v>0</v>
      </c>
      <c r="AL135" s="83">
        <v>0</v>
      </c>
      <c r="AM135" s="83">
        <v>0</v>
      </c>
      <c r="AN135" s="83">
        <v>0</v>
      </c>
      <c r="AO135" s="83">
        <v>0</v>
      </c>
      <c r="AP135" s="83">
        <v>0</v>
      </c>
      <c r="AQ135" s="83">
        <v>0</v>
      </c>
      <c r="AR135" s="83">
        <v>0</v>
      </c>
      <c r="AS135" s="83">
        <v>0</v>
      </c>
      <c r="AT135" s="83">
        <v>0</v>
      </c>
      <c r="AU135" s="83">
        <v>0</v>
      </c>
      <c r="AV135" s="83">
        <v>0</v>
      </c>
      <c r="AW135" s="83">
        <v>0</v>
      </c>
      <c r="AX135" s="83">
        <v>0</v>
      </c>
      <c r="AY135" s="83">
        <v>0</v>
      </c>
      <c r="AZ135" s="83">
        <v>0</v>
      </c>
      <c r="BA135" s="83">
        <v>0</v>
      </c>
      <c r="BB135" s="83">
        <v>0</v>
      </c>
      <c r="BC135" s="83">
        <v>0</v>
      </c>
      <c r="BD135" s="83">
        <v>0</v>
      </c>
      <c r="BE135" s="83">
        <v>0</v>
      </c>
      <c r="BF135" s="83">
        <v>0</v>
      </c>
      <c r="BG135" s="83">
        <v>0</v>
      </c>
      <c r="BH135" s="83">
        <v>0</v>
      </c>
      <c r="BI135" s="83">
        <v>0</v>
      </c>
      <c r="BJ135" s="83">
        <v>0</v>
      </c>
      <c r="BK135" s="83">
        <v>0</v>
      </c>
      <c r="BL135" s="83">
        <v>0</v>
      </c>
      <c r="BM135" s="83">
        <v>0</v>
      </c>
      <c r="BN135" s="83">
        <v>0</v>
      </c>
      <c r="BO135" s="83">
        <v>0</v>
      </c>
      <c r="BP135" s="83">
        <v>0</v>
      </c>
      <c r="BQ135" s="83">
        <v>0</v>
      </c>
      <c r="BR135" s="83">
        <v>0</v>
      </c>
      <c r="BS135" s="83">
        <v>0</v>
      </c>
      <c r="BT135" s="83">
        <v>0</v>
      </c>
      <c r="BU135" s="83">
        <v>0</v>
      </c>
      <c r="BV135" s="83">
        <v>0</v>
      </c>
      <c r="BW135" s="83">
        <v>0</v>
      </c>
      <c r="BX135" s="83">
        <v>0</v>
      </c>
      <c r="BY135" s="83">
        <v>0</v>
      </c>
      <c r="BZ135" s="83">
        <v>0</v>
      </c>
      <c r="CA135" s="83">
        <v>0</v>
      </c>
      <c r="CB135" s="83">
        <v>0</v>
      </c>
      <c r="CC135" s="259" t="s">
        <v>82</v>
      </c>
      <c r="CD135" s="2"/>
      <c r="CE135" s="2"/>
      <c r="CF135" s="31"/>
      <c r="CG135" s="31"/>
    </row>
    <row r="136" spans="2:85" s="6" customFormat="1" ht="18" customHeight="1" x14ac:dyDescent="0.4">
      <c r="B136" s="285" t="s">
        <v>85</v>
      </c>
      <c r="C136" s="83">
        <f t="shared" si="59"/>
        <v>-851.72493999999995</v>
      </c>
      <c r="D136" s="83">
        <f t="shared" si="60"/>
        <v>-387.14769999999999</v>
      </c>
      <c r="E136" s="83">
        <f t="shared" si="61"/>
        <v>-77.429539999999989</v>
      </c>
      <c r="F136" s="83">
        <f t="shared" si="62"/>
        <v>0</v>
      </c>
      <c r="G136" s="83">
        <f t="shared" si="63"/>
        <v>0</v>
      </c>
      <c r="H136" s="83">
        <f t="shared" si="64"/>
        <v>0</v>
      </c>
      <c r="I136" s="83">
        <f t="shared" si="65"/>
        <v>0</v>
      </c>
      <c r="J136" s="83">
        <f t="shared" si="66"/>
        <v>0</v>
      </c>
      <c r="K136" s="83">
        <f t="shared" si="67"/>
        <v>0</v>
      </c>
      <c r="L136" s="83">
        <f t="shared" si="68"/>
        <v>0</v>
      </c>
      <c r="M136" s="83">
        <f t="shared" si="69"/>
        <v>0</v>
      </c>
      <c r="N136" s="83">
        <f t="shared" si="70"/>
        <v>0</v>
      </c>
      <c r="O136" s="83">
        <f t="shared" si="71"/>
        <v>0</v>
      </c>
      <c r="P136" s="83">
        <f t="shared" si="72"/>
        <v>0</v>
      </c>
      <c r="Q136" s="209">
        <f t="shared" si="73"/>
        <v>0</v>
      </c>
      <c r="R136" s="193">
        <v>-154.85907999999998</v>
      </c>
      <c r="S136" s="83">
        <v>-154.85907999999998</v>
      </c>
      <c r="T136" s="83">
        <v>-309.71815999999995</v>
      </c>
      <c r="U136" s="83">
        <v>-232.28862000000001</v>
      </c>
      <c r="V136" s="83">
        <v>-232.28862000000001</v>
      </c>
      <c r="W136" s="83">
        <v>-154.85907999999998</v>
      </c>
      <c r="X136" s="83">
        <v>0</v>
      </c>
      <c r="Y136" s="83">
        <v>0</v>
      </c>
      <c r="Z136" s="83">
        <v>-77.429539999999989</v>
      </c>
      <c r="AA136" s="83">
        <v>0</v>
      </c>
      <c r="AB136" s="83">
        <v>0</v>
      </c>
      <c r="AC136" s="83">
        <v>0</v>
      </c>
      <c r="AD136" s="83">
        <v>0</v>
      </c>
      <c r="AE136" s="83">
        <v>0</v>
      </c>
      <c r="AF136" s="83">
        <v>0</v>
      </c>
      <c r="AG136" s="83">
        <v>0</v>
      </c>
      <c r="AH136" s="83">
        <v>0</v>
      </c>
      <c r="AI136" s="83">
        <v>0</v>
      </c>
      <c r="AJ136" s="83">
        <v>0</v>
      </c>
      <c r="AK136" s="83">
        <v>0</v>
      </c>
      <c r="AL136" s="83">
        <v>0</v>
      </c>
      <c r="AM136" s="83">
        <v>0</v>
      </c>
      <c r="AN136" s="83">
        <v>0</v>
      </c>
      <c r="AO136" s="83">
        <v>0</v>
      </c>
      <c r="AP136" s="83">
        <v>0</v>
      </c>
      <c r="AQ136" s="83">
        <v>0</v>
      </c>
      <c r="AR136" s="83">
        <v>0</v>
      </c>
      <c r="AS136" s="83">
        <v>0</v>
      </c>
      <c r="AT136" s="83">
        <v>0</v>
      </c>
      <c r="AU136" s="83">
        <v>0</v>
      </c>
      <c r="AV136" s="83">
        <v>0</v>
      </c>
      <c r="AW136" s="83">
        <v>0</v>
      </c>
      <c r="AX136" s="83">
        <v>0</v>
      </c>
      <c r="AY136" s="83">
        <v>0</v>
      </c>
      <c r="AZ136" s="83">
        <v>0</v>
      </c>
      <c r="BA136" s="83">
        <v>0</v>
      </c>
      <c r="BB136" s="83">
        <v>0</v>
      </c>
      <c r="BC136" s="83">
        <v>0</v>
      </c>
      <c r="BD136" s="83">
        <v>0</v>
      </c>
      <c r="BE136" s="83">
        <v>0</v>
      </c>
      <c r="BF136" s="83">
        <v>0</v>
      </c>
      <c r="BG136" s="83">
        <v>0</v>
      </c>
      <c r="BH136" s="83">
        <v>0</v>
      </c>
      <c r="BI136" s="83">
        <v>0</v>
      </c>
      <c r="BJ136" s="83">
        <v>0</v>
      </c>
      <c r="BK136" s="83">
        <v>0</v>
      </c>
      <c r="BL136" s="83">
        <v>0</v>
      </c>
      <c r="BM136" s="83">
        <v>0</v>
      </c>
      <c r="BN136" s="83">
        <v>0</v>
      </c>
      <c r="BO136" s="83">
        <v>0</v>
      </c>
      <c r="BP136" s="83">
        <v>0</v>
      </c>
      <c r="BQ136" s="83">
        <v>0</v>
      </c>
      <c r="BR136" s="83">
        <v>0</v>
      </c>
      <c r="BS136" s="83">
        <v>0</v>
      </c>
      <c r="BT136" s="83">
        <v>0</v>
      </c>
      <c r="BU136" s="83">
        <v>0</v>
      </c>
      <c r="BV136" s="83">
        <v>0</v>
      </c>
      <c r="BW136" s="83">
        <v>0</v>
      </c>
      <c r="BX136" s="83">
        <v>0</v>
      </c>
      <c r="BY136" s="83">
        <v>0</v>
      </c>
      <c r="BZ136" s="83">
        <v>0</v>
      </c>
      <c r="CA136" s="83">
        <v>0</v>
      </c>
      <c r="CB136" s="83">
        <v>0</v>
      </c>
      <c r="CC136" s="259" t="s">
        <v>84</v>
      </c>
      <c r="CD136" s="2"/>
      <c r="CE136" s="2"/>
      <c r="CF136" s="31"/>
      <c r="CG136" s="31"/>
    </row>
    <row r="137" spans="2:85" s="6" customFormat="1" ht="18" customHeight="1" x14ac:dyDescent="0.4">
      <c r="B137" s="285" t="s">
        <v>485</v>
      </c>
      <c r="C137" s="83">
        <f t="shared" si="59"/>
        <v>0</v>
      </c>
      <c r="D137" s="83">
        <f t="shared" si="60"/>
        <v>0</v>
      </c>
      <c r="E137" s="83">
        <f t="shared" si="61"/>
        <v>0</v>
      </c>
      <c r="F137" s="83">
        <f t="shared" si="62"/>
        <v>0</v>
      </c>
      <c r="G137" s="83">
        <f t="shared" si="63"/>
        <v>0</v>
      </c>
      <c r="H137" s="83">
        <f t="shared" si="64"/>
        <v>0</v>
      </c>
      <c r="I137" s="83">
        <f t="shared" si="65"/>
        <v>0</v>
      </c>
      <c r="J137" s="83">
        <f t="shared" si="66"/>
        <v>0</v>
      </c>
      <c r="K137" s="83">
        <f t="shared" si="67"/>
        <v>0</v>
      </c>
      <c r="L137" s="83">
        <f t="shared" si="68"/>
        <v>0</v>
      </c>
      <c r="M137" s="83">
        <f t="shared" si="69"/>
        <v>0</v>
      </c>
      <c r="N137" s="83">
        <f t="shared" si="70"/>
        <v>0</v>
      </c>
      <c r="O137" s="83">
        <f t="shared" si="71"/>
        <v>0</v>
      </c>
      <c r="P137" s="83">
        <f t="shared" si="72"/>
        <v>0</v>
      </c>
      <c r="Q137" s="209">
        <f t="shared" si="73"/>
        <v>0</v>
      </c>
      <c r="R137" s="193">
        <v>0</v>
      </c>
      <c r="S137" s="83">
        <v>0</v>
      </c>
      <c r="T137" s="83">
        <v>0</v>
      </c>
      <c r="U137" s="83">
        <v>0</v>
      </c>
      <c r="V137" s="83">
        <v>0</v>
      </c>
      <c r="W137" s="83">
        <v>0</v>
      </c>
      <c r="X137" s="83">
        <v>0</v>
      </c>
      <c r="Y137" s="83">
        <v>0</v>
      </c>
      <c r="Z137" s="83">
        <v>0</v>
      </c>
      <c r="AA137" s="83">
        <v>0</v>
      </c>
      <c r="AB137" s="83">
        <v>0</v>
      </c>
      <c r="AC137" s="83">
        <v>0</v>
      </c>
      <c r="AD137" s="83">
        <v>0</v>
      </c>
      <c r="AE137" s="83">
        <v>0</v>
      </c>
      <c r="AF137" s="83">
        <v>0</v>
      </c>
      <c r="AG137" s="83">
        <v>0</v>
      </c>
      <c r="AH137" s="83">
        <v>0</v>
      </c>
      <c r="AI137" s="83">
        <v>0</v>
      </c>
      <c r="AJ137" s="83">
        <v>0</v>
      </c>
      <c r="AK137" s="83">
        <v>0</v>
      </c>
      <c r="AL137" s="83">
        <v>0</v>
      </c>
      <c r="AM137" s="83">
        <v>0</v>
      </c>
      <c r="AN137" s="83">
        <v>0</v>
      </c>
      <c r="AO137" s="83">
        <v>0</v>
      </c>
      <c r="AP137" s="83">
        <v>0</v>
      </c>
      <c r="AQ137" s="83">
        <v>0</v>
      </c>
      <c r="AR137" s="83">
        <v>0</v>
      </c>
      <c r="AS137" s="83">
        <v>0</v>
      </c>
      <c r="AT137" s="83">
        <v>0</v>
      </c>
      <c r="AU137" s="83">
        <v>0</v>
      </c>
      <c r="AV137" s="83">
        <v>0</v>
      </c>
      <c r="AW137" s="83">
        <v>0</v>
      </c>
      <c r="AX137" s="83">
        <v>0</v>
      </c>
      <c r="AY137" s="83">
        <v>0</v>
      </c>
      <c r="AZ137" s="83">
        <v>0</v>
      </c>
      <c r="BA137" s="83">
        <v>0</v>
      </c>
      <c r="BB137" s="83">
        <v>0</v>
      </c>
      <c r="BC137" s="83">
        <v>0</v>
      </c>
      <c r="BD137" s="83">
        <v>0</v>
      </c>
      <c r="BE137" s="83">
        <v>0</v>
      </c>
      <c r="BF137" s="83">
        <v>0</v>
      </c>
      <c r="BG137" s="83">
        <v>0</v>
      </c>
      <c r="BH137" s="83">
        <v>0</v>
      </c>
      <c r="BI137" s="83">
        <v>0</v>
      </c>
      <c r="BJ137" s="83">
        <v>0</v>
      </c>
      <c r="BK137" s="83">
        <v>0</v>
      </c>
      <c r="BL137" s="83">
        <v>0</v>
      </c>
      <c r="BM137" s="83">
        <v>0</v>
      </c>
      <c r="BN137" s="83">
        <v>0</v>
      </c>
      <c r="BO137" s="83">
        <v>0</v>
      </c>
      <c r="BP137" s="83">
        <v>0</v>
      </c>
      <c r="BQ137" s="83">
        <v>0</v>
      </c>
      <c r="BR137" s="83">
        <v>0</v>
      </c>
      <c r="BS137" s="83">
        <v>0</v>
      </c>
      <c r="BT137" s="83">
        <v>0</v>
      </c>
      <c r="BU137" s="83">
        <v>0</v>
      </c>
      <c r="BV137" s="83">
        <v>0</v>
      </c>
      <c r="BW137" s="83">
        <v>0</v>
      </c>
      <c r="BX137" s="83">
        <v>0</v>
      </c>
      <c r="BY137" s="83">
        <v>0</v>
      </c>
      <c r="BZ137" s="83">
        <v>0</v>
      </c>
      <c r="CA137" s="83">
        <v>0</v>
      </c>
      <c r="CB137" s="83">
        <v>0</v>
      </c>
      <c r="CC137" s="259" t="s">
        <v>86</v>
      </c>
      <c r="CD137" s="2"/>
      <c r="CE137" s="2"/>
      <c r="CF137" s="31"/>
      <c r="CG137" s="31"/>
    </row>
    <row r="138" spans="2:85" s="6" customFormat="1" ht="18" customHeight="1" x14ac:dyDescent="0.4">
      <c r="B138" s="286" t="s">
        <v>89</v>
      </c>
      <c r="C138" s="95">
        <f t="shared" si="59"/>
        <v>0</v>
      </c>
      <c r="D138" s="95">
        <f t="shared" si="60"/>
        <v>0</v>
      </c>
      <c r="E138" s="95">
        <f t="shared" si="61"/>
        <v>0</v>
      </c>
      <c r="F138" s="95">
        <f t="shared" si="62"/>
        <v>0</v>
      </c>
      <c r="G138" s="95">
        <f t="shared" si="63"/>
        <v>0</v>
      </c>
      <c r="H138" s="95">
        <f t="shared" si="64"/>
        <v>0</v>
      </c>
      <c r="I138" s="95">
        <f t="shared" si="65"/>
        <v>0</v>
      </c>
      <c r="J138" s="95">
        <f t="shared" si="66"/>
        <v>0</v>
      </c>
      <c r="K138" s="95">
        <f t="shared" si="67"/>
        <v>0</v>
      </c>
      <c r="L138" s="95">
        <f t="shared" si="68"/>
        <v>0</v>
      </c>
      <c r="M138" s="95">
        <f t="shared" si="69"/>
        <v>0</v>
      </c>
      <c r="N138" s="95">
        <f t="shared" si="70"/>
        <v>70193.195970000001</v>
      </c>
      <c r="O138" s="95">
        <f t="shared" si="71"/>
        <v>0</v>
      </c>
      <c r="P138" s="95">
        <f t="shared" si="72"/>
        <v>0</v>
      </c>
      <c r="Q138" s="231">
        <f t="shared" si="73"/>
        <v>0</v>
      </c>
      <c r="R138" s="193">
        <v>0</v>
      </c>
      <c r="S138" s="83">
        <v>0</v>
      </c>
      <c r="T138" s="83">
        <v>0</v>
      </c>
      <c r="U138" s="83">
        <v>0</v>
      </c>
      <c r="V138" s="83">
        <v>0</v>
      </c>
      <c r="W138" s="83">
        <v>0</v>
      </c>
      <c r="X138" s="83">
        <v>0</v>
      </c>
      <c r="Y138" s="83">
        <v>0</v>
      </c>
      <c r="Z138" s="83">
        <v>0</v>
      </c>
      <c r="AA138" s="83">
        <v>0</v>
      </c>
      <c r="AB138" s="83">
        <v>0</v>
      </c>
      <c r="AC138" s="83">
        <v>0</v>
      </c>
      <c r="AD138" s="83">
        <v>0</v>
      </c>
      <c r="AE138" s="83">
        <v>0</v>
      </c>
      <c r="AF138" s="83">
        <v>0</v>
      </c>
      <c r="AG138" s="83">
        <v>0</v>
      </c>
      <c r="AH138" s="83">
        <v>0</v>
      </c>
      <c r="AI138" s="83">
        <v>0</v>
      </c>
      <c r="AJ138" s="83">
        <v>0</v>
      </c>
      <c r="AK138" s="83">
        <v>0</v>
      </c>
      <c r="AL138" s="83">
        <v>0</v>
      </c>
      <c r="AM138" s="83">
        <v>0</v>
      </c>
      <c r="AN138" s="83">
        <v>0</v>
      </c>
      <c r="AO138" s="83">
        <v>0</v>
      </c>
      <c r="AP138" s="83">
        <v>0</v>
      </c>
      <c r="AQ138" s="83">
        <v>0</v>
      </c>
      <c r="AR138" s="83">
        <v>0</v>
      </c>
      <c r="AS138" s="83">
        <v>0</v>
      </c>
      <c r="AT138" s="83">
        <v>0</v>
      </c>
      <c r="AU138" s="83">
        <v>0</v>
      </c>
      <c r="AV138" s="83">
        <v>0</v>
      </c>
      <c r="AW138" s="83">
        <v>0</v>
      </c>
      <c r="AX138" s="83">
        <v>0</v>
      </c>
      <c r="AY138" s="83">
        <v>0</v>
      </c>
      <c r="AZ138" s="83">
        <v>0</v>
      </c>
      <c r="BA138" s="83">
        <v>0</v>
      </c>
      <c r="BB138" s="83">
        <v>0</v>
      </c>
      <c r="BC138" s="83">
        <v>0</v>
      </c>
      <c r="BD138" s="83">
        <v>0</v>
      </c>
      <c r="BE138" s="83">
        <v>0</v>
      </c>
      <c r="BF138" s="83">
        <v>0</v>
      </c>
      <c r="BG138" s="83">
        <v>0</v>
      </c>
      <c r="BH138" s="83">
        <v>0</v>
      </c>
      <c r="BI138" s="83">
        <v>0</v>
      </c>
      <c r="BJ138" s="83">
        <v>0</v>
      </c>
      <c r="BK138" s="83">
        <v>0</v>
      </c>
      <c r="BL138" s="83">
        <v>70193.195970000001</v>
      </c>
      <c r="BM138" s="83">
        <v>0</v>
      </c>
      <c r="BN138" s="83">
        <v>0</v>
      </c>
      <c r="BO138" s="83">
        <v>0</v>
      </c>
      <c r="BP138" s="83">
        <v>0</v>
      </c>
      <c r="BQ138" s="83">
        <v>0</v>
      </c>
      <c r="BR138" s="83">
        <v>0</v>
      </c>
      <c r="BS138" s="83">
        <v>0</v>
      </c>
      <c r="BT138" s="83">
        <v>0</v>
      </c>
      <c r="BU138" s="83">
        <v>0</v>
      </c>
      <c r="BV138" s="83">
        <v>0</v>
      </c>
      <c r="BW138" s="83">
        <v>0</v>
      </c>
      <c r="BX138" s="83">
        <v>0</v>
      </c>
      <c r="BY138" s="83">
        <v>0</v>
      </c>
      <c r="BZ138" s="83">
        <v>0</v>
      </c>
      <c r="CA138" s="83">
        <v>0</v>
      </c>
      <c r="CB138" s="83">
        <v>0</v>
      </c>
      <c r="CC138" s="259" t="s">
        <v>88</v>
      </c>
      <c r="CD138" s="2"/>
      <c r="CE138" s="2"/>
      <c r="CF138" s="31"/>
      <c r="CG138" s="31"/>
    </row>
    <row r="139" spans="2:85" ht="15" customHeight="1" thickBot="1" x14ac:dyDescent="0.45">
      <c r="B139" s="260" t="s">
        <v>333</v>
      </c>
      <c r="C139" s="3">
        <f t="shared" si="59"/>
        <v>16584.558050000007</v>
      </c>
      <c r="D139" s="3">
        <f t="shared" si="60"/>
        <v>-114323.38123</v>
      </c>
      <c r="E139" s="3">
        <f t="shared" si="61"/>
        <v>44620.946959999972</v>
      </c>
      <c r="F139" s="3">
        <f t="shared" si="62"/>
        <v>78679.762830000021</v>
      </c>
      <c r="G139" s="3">
        <f t="shared" si="63"/>
        <v>118567.26169</v>
      </c>
      <c r="H139" s="3">
        <f t="shared" si="64"/>
        <v>76649.82076000009</v>
      </c>
      <c r="I139" s="3">
        <f t="shared" si="65"/>
        <v>128626.63702999993</v>
      </c>
      <c r="J139" s="3">
        <f t="shared" si="66"/>
        <v>97073.27724000001</v>
      </c>
      <c r="K139" s="3">
        <f t="shared" si="67"/>
        <v>201763.59471999994</v>
      </c>
      <c r="L139" s="3">
        <f t="shared" si="68"/>
        <v>316045.60493000015</v>
      </c>
      <c r="M139" s="3">
        <f t="shared" si="69"/>
        <v>374322.66727000003</v>
      </c>
      <c r="N139" s="3">
        <f t="shared" si="70"/>
        <v>7479.5564100000483</v>
      </c>
      <c r="O139" s="3">
        <f t="shared" si="71"/>
        <v>165085.50493999996</v>
      </c>
      <c r="P139" s="3">
        <f t="shared" si="72"/>
        <v>-483167.73002999998</v>
      </c>
      <c r="Q139" s="201">
        <f t="shared" si="73"/>
        <v>242815.07124999989</v>
      </c>
      <c r="R139" s="200">
        <v>-54796.366000000002</v>
      </c>
      <c r="S139" s="3">
        <v>-40687.275999999998</v>
      </c>
      <c r="T139" s="3">
        <v>168725.236</v>
      </c>
      <c r="U139" s="3">
        <v>-56657.035950000005</v>
      </c>
      <c r="V139" s="3">
        <v>-107446.85618000005</v>
      </c>
      <c r="W139" s="3">
        <v>102375.36607000002</v>
      </c>
      <c r="X139" s="3">
        <v>-42714.067440000006</v>
      </c>
      <c r="Y139" s="3">
        <v>-66537.823679999972</v>
      </c>
      <c r="Z139" s="3">
        <v>-14072.363020000026</v>
      </c>
      <c r="AA139" s="3">
        <v>-2302.0915699999778</v>
      </c>
      <c r="AB139" s="3">
        <v>109686.69856999999</v>
      </c>
      <c r="AC139" s="3">
        <v>-48691.297020000013</v>
      </c>
      <c r="AD139" s="3">
        <v>-15177.602059999988</v>
      </c>
      <c r="AE139" s="3">
        <v>-26877.073709999979</v>
      </c>
      <c r="AF139" s="3">
        <v>64291.56370999998</v>
      </c>
      <c r="AG139" s="3">
        <v>56442.874890000014</v>
      </c>
      <c r="AH139" s="3">
        <v>-8504.6671599999809</v>
      </c>
      <c r="AI139" s="3">
        <v>114416.14455</v>
      </c>
      <c r="AJ139" s="3">
        <v>4529.6817400000136</v>
      </c>
      <c r="AK139" s="3">
        <v>8126.102559999973</v>
      </c>
      <c r="AL139" s="3">
        <v>391661.25509000011</v>
      </c>
      <c r="AM139" s="3">
        <v>-119998.14677000004</v>
      </c>
      <c r="AN139" s="3">
        <v>-157014.26498000001</v>
      </c>
      <c r="AO139" s="3">
        <v>-37999.022579999953</v>
      </c>
      <c r="AP139" s="3">
        <v>193253.49499999991</v>
      </c>
      <c r="AQ139" s="3">
        <v>-200080.22668000002</v>
      </c>
      <c r="AR139" s="3">
        <v>79990.347380000108</v>
      </c>
      <c r="AS139" s="3">
        <v>55463.021329999923</v>
      </c>
      <c r="AT139" s="3">
        <v>-43558.827889999928</v>
      </c>
      <c r="AU139" s="3">
        <v>-55292.502550000012</v>
      </c>
      <c r="AV139" s="3">
        <v>86251.871819999986</v>
      </c>
      <c r="AW139" s="3">
        <v>109672.73585999996</v>
      </c>
      <c r="AX139" s="3">
        <v>-111925.21351999998</v>
      </c>
      <c r="AY139" s="3">
        <v>234160.77060000008</v>
      </c>
      <c r="AZ139" s="3">
        <v>89543.494469999903</v>
      </c>
      <c r="BA139" s="3">
        <v>-10015.456830000043</v>
      </c>
      <c r="BB139" s="3">
        <v>-82801.419789999956</v>
      </c>
      <c r="BC139" s="3">
        <v>-130020.98437999999</v>
      </c>
      <c r="BD139" s="3">
        <v>58610.915340000036</v>
      </c>
      <c r="BE139" s="3">
        <v>470257.09376000002</v>
      </c>
      <c r="BF139" s="3">
        <v>-420293.864</v>
      </c>
      <c r="BG139" s="3">
        <v>266505.62597000005</v>
      </c>
      <c r="BH139" s="3">
        <v>-147406.88730000006</v>
      </c>
      <c r="BI139" s="3">
        <v>675517.79260000004</v>
      </c>
      <c r="BJ139" s="3">
        <v>-335405.05875999999</v>
      </c>
      <c r="BK139" s="3">
        <v>-30985.84598000002</v>
      </c>
      <c r="BL139" s="3">
        <v>241060.61653999993</v>
      </c>
      <c r="BM139" s="3">
        <v>132809.84461000015</v>
      </c>
      <c r="BN139" s="3">
        <v>-63525.558790000083</v>
      </c>
      <c r="BO139" s="3">
        <v>-32157.297519999982</v>
      </c>
      <c r="BP139" s="3">
        <v>263404.53820000007</v>
      </c>
      <c r="BQ139" s="3">
        <v>-2636.1769500000478</v>
      </c>
      <c r="BR139" s="3">
        <v>-125451.69153000008</v>
      </c>
      <c r="BS139" s="3">
        <v>-169238.61758999992</v>
      </c>
      <c r="BT139" s="3">
        <v>7641.1484700000283</v>
      </c>
      <c r="BU139" s="3">
        <v>-196118.56938</v>
      </c>
      <c r="BV139" s="3">
        <v>421103.38935000001</v>
      </c>
      <c r="BW139" s="3">
        <v>-263527.24130000005</v>
      </c>
      <c r="BX139" s="3">
        <v>64086.892899999977</v>
      </c>
      <c r="BY139" s="3">
        <v>21152.030299999951</v>
      </c>
      <c r="BZ139" s="3">
        <v>-411281.41692999989</v>
      </c>
      <c r="CA139" s="3">
        <v>285464.80261999997</v>
      </c>
      <c r="CB139" s="3">
        <v>46551.272560000005</v>
      </c>
      <c r="CC139" s="260" t="s">
        <v>342</v>
      </c>
      <c r="CD139" s="2"/>
      <c r="CE139" s="2"/>
      <c r="CF139" s="31"/>
      <c r="CG139" s="31"/>
    </row>
    <row r="140" spans="2:85" ht="15" customHeight="1" collapsed="1" thickBot="1" x14ac:dyDescent="0.45">
      <c r="B140" s="84" t="s">
        <v>91</v>
      </c>
      <c r="C140" s="212">
        <f t="shared" si="59"/>
        <v>2389.4534005139067</v>
      </c>
      <c r="D140" s="212">
        <f t="shared" si="60"/>
        <v>-62532.73890252092</v>
      </c>
      <c r="E140" s="212">
        <f t="shared" si="61"/>
        <v>12866.47778855807</v>
      </c>
      <c r="F140" s="212">
        <f t="shared" si="62"/>
        <v>8879.2770966711651</v>
      </c>
      <c r="G140" s="212">
        <f t="shared" si="63"/>
        <v>172985.94010373933</v>
      </c>
      <c r="H140" s="212">
        <f t="shared" si="64"/>
        <v>103467.41352259699</v>
      </c>
      <c r="I140" s="212">
        <f t="shared" si="65"/>
        <v>79630.73594811793</v>
      </c>
      <c r="J140" s="212">
        <f t="shared" si="66"/>
        <v>15555.024747904317</v>
      </c>
      <c r="K140" s="212">
        <f t="shared" si="67"/>
        <v>-13756.420349980588</v>
      </c>
      <c r="L140" s="212">
        <f t="shared" si="68"/>
        <v>-30953.919888566608</v>
      </c>
      <c r="M140" s="212">
        <f t="shared" si="69"/>
        <v>97786.76725118405</v>
      </c>
      <c r="N140" s="212">
        <f t="shared" si="70"/>
        <v>38088.499493189433</v>
      </c>
      <c r="O140" s="212">
        <f t="shared" si="71"/>
        <v>101323.15558237367</v>
      </c>
      <c r="P140" s="212">
        <f t="shared" si="72"/>
        <v>23242.174304106502</v>
      </c>
      <c r="Q140" s="213">
        <f t="shared" si="73"/>
        <v>155753.38305680334</v>
      </c>
      <c r="R140" s="214">
        <v>41789.845766034901</v>
      </c>
      <c r="S140" s="212">
        <v>84623.384282180516</v>
      </c>
      <c r="T140" s="212">
        <v>-110325.12135502075</v>
      </c>
      <c r="U140" s="212">
        <v>-13698.655292680771</v>
      </c>
      <c r="V140" s="212">
        <v>39381.968577403321</v>
      </c>
      <c r="W140" s="212">
        <v>65581.989253884996</v>
      </c>
      <c r="X140" s="212">
        <v>-147648.30606591096</v>
      </c>
      <c r="Y140" s="212">
        <v>-19848.390667898268</v>
      </c>
      <c r="Z140" s="212">
        <v>61662.866265883771</v>
      </c>
      <c r="AA140" s="212">
        <v>101126.27976867504</v>
      </c>
      <c r="AB140" s="212">
        <v>-151988.09732039066</v>
      </c>
      <c r="AC140" s="212">
        <v>2065.4290743899046</v>
      </c>
      <c r="AD140" s="212">
        <v>24507.942654927014</v>
      </c>
      <c r="AE140" s="212">
        <v>84555.077519254541</v>
      </c>
      <c r="AF140" s="212">
        <v>-119471.39618637842</v>
      </c>
      <c r="AG140" s="212">
        <v>19287.653108868031</v>
      </c>
      <c r="AH140" s="212">
        <v>52243.263790002304</v>
      </c>
      <c r="AI140" s="212">
        <v>166995.74216381996</v>
      </c>
      <c r="AJ140" s="212">
        <v>-88368.233737665112</v>
      </c>
      <c r="AK140" s="212">
        <v>42115.167887582182</v>
      </c>
      <c r="AL140" s="212">
        <v>62200.993785808561</v>
      </c>
      <c r="AM140" s="212">
        <v>181426.71555848527</v>
      </c>
      <c r="AN140" s="212">
        <v>-218189.60989578106</v>
      </c>
      <c r="AO140" s="212">
        <v>78029.314074084221</v>
      </c>
      <c r="AP140" s="212">
        <v>124851.1772545741</v>
      </c>
      <c r="AQ140" s="212">
        <v>174507.55992193308</v>
      </c>
      <c r="AR140" s="212">
        <v>-185386.94179492825</v>
      </c>
      <c r="AS140" s="212">
        <v>-34341.059433461007</v>
      </c>
      <c r="AT140" s="212">
        <v>44440.083086809398</v>
      </c>
      <c r="AU140" s="212">
        <v>88051.360759275878</v>
      </c>
      <c r="AV140" s="212">
        <v>-119005.15688941373</v>
      </c>
      <c r="AW140" s="212">
        <v>2068.7377912327647</v>
      </c>
      <c r="AX140" s="212">
        <v>140694.68699287955</v>
      </c>
      <c r="AY140" s="212">
        <v>-25755.947463283061</v>
      </c>
      <c r="AZ140" s="212">
        <v>-27600.937493850975</v>
      </c>
      <c r="BA140" s="212">
        <v>-101094.2223857261</v>
      </c>
      <c r="BB140" s="212">
        <v>3627.881652339101</v>
      </c>
      <c r="BC140" s="212">
        <v>80348.536435487928</v>
      </c>
      <c r="BD140" s="212">
        <v>-90494.025426612076</v>
      </c>
      <c r="BE140" s="212">
        <v>-24436.31254978156</v>
      </c>
      <c r="BF140" s="212">
        <v>22993.60476838857</v>
      </c>
      <c r="BG140" s="212">
        <v>-21127.888603973748</v>
      </c>
      <c r="BH140" s="212">
        <v>106092.48023643749</v>
      </c>
      <c r="BI140" s="212">
        <v>-10171.429149668276</v>
      </c>
      <c r="BJ140" s="212">
        <v>7839.5376515072885</v>
      </c>
      <c r="BK140" s="212">
        <v>19128.766669513374</v>
      </c>
      <c r="BL140" s="212">
        <v>17332.718167650193</v>
      </c>
      <c r="BM140" s="212">
        <v>-6212.5229954814313</v>
      </c>
      <c r="BN140" s="212">
        <v>4271.0270646368263</v>
      </c>
      <c r="BO140" s="212">
        <v>53399.636158067289</v>
      </c>
      <c r="BP140" s="212">
        <v>21325.392536968513</v>
      </c>
      <c r="BQ140" s="212">
        <v>22327.099822701039</v>
      </c>
      <c r="BR140" s="212">
        <v>5482.6888568834065</v>
      </c>
      <c r="BS140" s="212">
        <v>7791.4516396918889</v>
      </c>
      <c r="BT140" s="212">
        <v>5313.5850094013513</v>
      </c>
      <c r="BU140" s="212">
        <v>4654.4487981298562</v>
      </c>
      <c r="BV140" s="212">
        <v>2440.0876724533437</v>
      </c>
      <c r="BW140" s="212">
        <v>38432.69604444474</v>
      </c>
      <c r="BX140" s="212">
        <v>72443.03115411746</v>
      </c>
      <c r="BY140" s="212">
        <v>42437.568185787793</v>
      </c>
      <c r="BZ140" s="212">
        <v>-25036.06213667518</v>
      </c>
      <c r="CA140" s="212">
        <v>170222.57178504072</v>
      </c>
      <c r="CB140" s="212">
        <v>-33412.074320125233</v>
      </c>
      <c r="CC140" s="84" t="s">
        <v>90</v>
      </c>
      <c r="CD140" s="2"/>
      <c r="CE140" s="2"/>
      <c r="CF140" s="31"/>
      <c r="CG140" s="31"/>
    </row>
    <row r="141" spans="2:85" ht="15" customHeight="1" x14ac:dyDescent="0.35">
      <c r="B141" s="444" t="s">
        <v>168</v>
      </c>
      <c r="C141" s="433"/>
      <c r="CC141" s="432" t="s">
        <v>169</v>
      </c>
      <c r="CF141" s="31"/>
      <c r="CG141" s="31"/>
    </row>
    <row r="142" spans="2:85" ht="25.5" x14ac:dyDescent="0.35">
      <c r="B142" s="443" t="s">
        <v>309</v>
      </c>
      <c r="C142" s="431"/>
      <c r="D142" s="431"/>
      <c r="E142" s="431"/>
      <c r="F142" s="431"/>
      <c r="G142" s="431"/>
      <c r="H142" s="431"/>
      <c r="I142" s="431"/>
      <c r="J142" s="431"/>
      <c r="K142" s="431"/>
      <c r="L142" s="431"/>
      <c r="M142" s="431"/>
      <c r="N142" s="431"/>
      <c r="O142" s="431"/>
      <c r="P142" s="431"/>
      <c r="Q142" s="431"/>
      <c r="R142" s="431"/>
      <c r="S142" s="431"/>
      <c r="T142" s="431"/>
      <c r="U142" s="431"/>
      <c r="V142" s="431"/>
      <c r="W142" s="431"/>
      <c r="X142" s="431"/>
      <c r="Y142" s="431"/>
      <c r="Z142" s="431"/>
      <c r="AA142" s="431"/>
      <c r="AB142" s="431"/>
      <c r="AC142" s="431"/>
      <c r="AD142" s="431"/>
      <c r="AE142" s="431"/>
      <c r="AF142" s="431"/>
      <c r="AG142" s="431"/>
      <c r="AH142" s="431"/>
      <c r="AI142" s="431"/>
      <c r="AJ142" s="431"/>
      <c r="AK142" s="431"/>
      <c r="AL142" s="431"/>
      <c r="AM142" s="431"/>
      <c r="AN142" s="431"/>
      <c r="AO142" s="431"/>
      <c r="AP142" s="431"/>
      <c r="AQ142" s="431"/>
      <c r="AR142" s="431"/>
      <c r="AS142" s="431"/>
      <c r="AT142" s="431"/>
      <c r="AU142" s="431"/>
      <c r="AV142" s="431"/>
      <c r="AW142" s="431"/>
      <c r="AX142" s="431"/>
      <c r="AY142" s="431"/>
      <c r="AZ142" s="431"/>
      <c r="BA142" s="431"/>
      <c r="BB142" s="431"/>
      <c r="BC142" s="431"/>
      <c r="BD142" s="431"/>
      <c r="BE142" s="431"/>
      <c r="BF142" s="431"/>
      <c r="BG142" s="431"/>
      <c r="BH142" s="431"/>
      <c r="BI142" s="431"/>
      <c r="BJ142" s="431"/>
      <c r="BK142" s="431"/>
      <c r="BL142" s="431"/>
      <c r="BM142" s="431"/>
      <c r="BN142" s="431"/>
      <c r="BO142" s="431"/>
      <c r="BP142" s="431"/>
      <c r="BQ142" s="431"/>
      <c r="BR142" s="431"/>
      <c r="BS142" s="431"/>
      <c r="BT142" s="431"/>
      <c r="BU142" s="431"/>
      <c r="BV142" s="431"/>
      <c r="BW142" s="431"/>
      <c r="BX142" s="431"/>
      <c r="BY142" s="431"/>
      <c r="BZ142" s="431"/>
      <c r="CA142" s="431"/>
      <c r="CB142" s="431"/>
      <c r="CC142" s="429" t="s">
        <v>310</v>
      </c>
      <c r="CF142" s="31"/>
      <c r="CG142" s="31"/>
    </row>
    <row r="143" spans="2:85" x14ac:dyDescent="0.35">
      <c r="B143" s="443" t="s">
        <v>495</v>
      </c>
      <c r="C143" s="431"/>
      <c r="D143" s="431"/>
      <c r="E143" s="431"/>
      <c r="F143" s="431"/>
      <c r="G143" s="431"/>
      <c r="H143" s="431"/>
      <c r="I143" s="431"/>
      <c r="J143" s="431"/>
      <c r="K143" s="431"/>
      <c r="L143" s="431"/>
      <c r="M143" s="431"/>
      <c r="N143" s="431"/>
      <c r="O143" s="431"/>
      <c r="P143" s="431"/>
      <c r="Q143" s="431"/>
      <c r="R143" s="431"/>
      <c r="S143" s="431"/>
      <c r="T143" s="431"/>
      <c r="U143" s="431"/>
      <c r="V143" s="431"/>
      <c r="W143" s="431"/>
      <c r="X143" s="431"/>
      <c r="Y143" s="431"/>
      <c r="Z143" s="431"/>
      <c r="AA143" s="431"/>
      <c r="AB143" s="431"/>
      <c r="AC143" s="431"/>
      <c r="AD143" s="431"/>
      <c r="AE143" s="431"/>
      <c r="AF143" s="431"/>
      <c r="AG143" s="431"/>
      <c r="AH143" s="431"/>
      <c r="AI143" s="431"/>
      <c r="AJ143" s="431"/>
      <c r="AK143" s="431"/>
      <c r="AL143" s="431"/>
      <c r="AM143" s="431"/>
      <c r="AN143" s="431"/>
      <c r="AO143" s="431"/>
      <c r="AP143" s="431"/>
      <c r="AQ143" s="431"/>
      <c r="AR143" s="431"/>
      <c r="AS143" s="431"/>
      <c r="AT143" s="431"/>
      <c r="AU143" s="431"/>
      <c r="AV143" s="431"/>
      <c r="AW143" s="431"/>
      <c r="AX143" s="431"/>
      <c r="AY143" s="431"/>
      <c r="AZ143" s="431"/>
      <c r="BA143" s="431"/>
      <c r="BB143" s="431"/>
      <c r="BC143" s="431"/>
      <c r="BD143" s="431"/>
      <c r="BE143" s="431"/>
      <c r="BF143" s="431"/>
      <c r="BG143" s="431"/>
      <c r="BH143" s="431"/>
      <c r="BI143" s="431"/>
      <c r="BJ143" s="431"/>
      <c r="BK143" s="431"/>
      <c r="BL143" s="431"/>
      <c r="BM143" s="431"/>
      <c r="BN143" s="431"/>
      <c r="BO143" s="431"/>
      <c r="BP143" s="431"/>
      <c r="BQ143" s="431"/>
      <c r="BR143" s="431"/>
      <c r="BS143" s="431"/>
      <c r="BT143" s="431"/>
      <c r="BU143" s="431"/>
      <c r="BV143" s="431"/>
      <c r="BW143" s="431"/>
      <c r="BX143" s="431"/>
      <c r="BY143" s="431"/>
      <c r="BZ143" s="431"/>
      <c r="CA143" s="431"/>
      <c r="CB143" s="431"/>
      <c r="CC143" s="429" t="s">
        <v>496</v>
      </c>
      <c r="CF143" s="31"/>
      <c r="CG143" s="31"/>
    </row>
    <row r="144" spans="2:85" x14ac:dyDescent="0.35">
      <c r="B144" s="443" t="s">
        <v>497</v>
      </c>
      <c r="C144" s="430"/>
      <c r="CC144" s="429" t="s">
        <v>498</v>
      </c>
      <c r="CF144" s="31"/>
      <c r="CG144" s="31"/>
    </row>
    <row r="145" spans="2:85" ht="76.5" x14ac:dyDescent="0.35">
      <c r="B145" s="443" t="s">
        <v>500</v>
      </c>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c r="BT145" s="287"/>
      <c r="BU145" s="287"/>
      <c r="BV145" s="287"/>
      <c r="BW145" s="287"/>
      <c r="BX145" s="287"/>
      <c r="BY145" s="287"/>
      <c r="BZ145" s="287"/>
      <c r="CA145" s="287"/>
      <c r="CB145" s="287"/>
      <c r="CC145" s="429" t="s">
        <v>499</v>
      </c>
      <c r="CF145" s="31"/>
      <c r="CG145" s="31"/>
    </row>
    <row r="146" spans="2:85" ht="165.75" x14ac:dyDescent="0.35">
      <c r="B146" s="443" t="s">
        <v>620</v>
      </c>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c r="BT146" s="287"/>
      <c r="BU146" s="287"/>
      <c r="BV146" s="287"/>
      <c r="BW146" s="287"/>
      <c r="BX146" s="287"/>
      <c r="BY146" s="287"/>
      <c r="BZ146" s="287"/>
      <c r="CA146" s="287"/>
      <c r="CB146" s="287"/>
      <c r="CC146" s="429" t="s">
        <v>621</v>
      </c>
      <c r="CF146" s="31"/>
      <c r="CG146" s="31"/>
    </row>
    <row r="147" spans="2:85" ht="51" x14ac:dyDescent="0.35">
      <c r="B147" s="443" t="s">
        <v>610</v>
      </c>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c r="BT147" s="287"/>
      <c r="BU147" s="287"/>
      <c r="BV147" s="287"/>
      <c r="BW147" s="287"/>
      <c r="BX147" s="287"/>
      <c r="BY147" s="287"/>
      <c r="BZ147" s="287"/>
      <c r="CA147" s="287"/>
      <c r="CB147" s="287"/>
      <c r="CC147" s="429" t="s">
        <v>612</v>
      </c>
    </row>
    <row r="148" spans="2:85" ht="38.25" x14ac:dyDescent="0.35">
      <c r="B148" s="445" t="s">
        <v>611</v>
      </c>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c r="BT148" s="288"/>
      <c r="BU148" s="288"/>
      <c r="BV148" s="288"/>
      <c r="BW148" s="288"/>
      <c r="BX148" s="288"/>
      <c r="BY148" s="288"/>
      <c r="BZ148" s="288"/>
      <c r="CA148" s="288"/>
      <c r="CB148" s="288"/>
      <c r="CC148" s="428" t="s">
        <v>613</v>
      </c>
    </row>
    <row r="149" spans="2:85" x14ac:dyDescent="0.35">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c r="BT149" s="288"/>
      <c r="BU149" s="288"/>
      <c r="BV149" s="288"/>
      <c r="BW149" s="288"/>
      <c r="BX149" s="288"/>
      <c r="BY149" s="288"/>
      <c r="BZ149" s="288"/>
      <c r="CA149" s="288"/>
      <c r="CB149" s="288"/>
    </row>
    <row r="150" spans="2:85" x14ac:dyDescent="0.35">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c r="BT150" s="288"/>
      <c r="BU150" s="288"/>
      <c r="BV150" s="288"/>
      <c r="BW150" s="288"/>
      <c r="BX150" s="288"/>
      <c r="BY150" s="288"/>
      <c r="BZ150" s="288"/>
      <c r="CA150" s="288"/>
      <c r="CB150" s="288"/>
      <c r="CD150" s="346"/>
      <c r="CE150" s="346"/>
      <c r="CF150" s="346"/>
      <c r="CG150" s="346"/>
    </row>
    <row r="151" spans="2:85" x14ac:dyDescent="0.35">
      <c r="CD151" s="346"/>
      <c r="CE151" s="346"/>
      <c r="CF151" s="346"/>
      <c r="CG151" s="346"/>
    </row>
    <row r="152" spans="2:85" x14ac:dyDescent="0.35">
      <c r="CD152" s="346"/>
      <c r="CE152" s="346"/>
      <c r="CF152" s="346"/>
      <c r="CG152" s="346"/>
    </row>
    <row r="153" spans="2:85" x14ac:dyDescent="0.35">
      <c r="CD153" s="346"/>
      <c r="CE153" s="346"/>
      <c r="CF153" s="346"/>
      <c r="CG153" s="346"/>
    </row>
    <row r="154" spans="2:85" x14ac:dyDescent="0.35">
      <c r="CD154" s="346"/>
      <c r="CE154" s="346"/>
      <c r="CF154" s="346"/>
      <c r="CG154" s="346"/>
    </row>
    <row r="155" spans="2:85" x14ac:dyDescent="0.35">
      <c r="CD155" s="346"/>
      <c r="CE155" s="346"/>
      <c r="CF155" s="346"/>
      <c r="CG155" s="346"/>
    </row>
    <row r="156" spans="2:85" x14ac:dyDescent="0.35">
      <c r="CD156" s="346"/>
      <c r="CE156" s="346"/>
      <c r="CF156" s="346"/>
      <c r="CG156" s="346"/>
    </row>
    <row r="157" spans="2:85" x14ac:dyDescent="0.35">
      <c r="CD157" s="346"/>
      <c r="CE157" s="346"/>
      <c r="CF157" s="346"/>
      <c r="CG157" s="346"/>
    </row>
    <row r="158" spans="2:85" x14ac:dyDescent="0.35">
      <c r="CD158" s="346"/>
      <c r="CE158" s="346"/>
      <c r="CF158" s="346"/>
      <c r="CG158" s="346"/>
    </row>
    <row r="159" spans="2:85" x14ac:dyDescent="0.35">
      <c r="CD159" s="346"/>
      <c r="CE159" s="346"/>
      <c r="CF159" s="346"/>
      <c r="CG159" s="346"/>
    </row>
    <row r="160" spans="2:85" x14ac:dyDescent="0.35">
      <c r="CD160" s="346"/>
      <c r="CE160" s="346"/>
      <c r="CF160" s="346"/>
      <c r="CG160" s="346"/>
    </row>
    <row r="161" spans="82:85" x14ac:dyDescent="0.35">
      <c r="CD161" s="346"/>
      <c r="CE161" s="346"/>
      <c r="CF161" s="346"/>
      <c r="CG161" s="346"/>
    </row>
    <row r="162" spans="82:85" x14ac:dyDescent="0.35">
      <c r="CD162" s="346"/>
      <c r="CE162" s="346"/>
      <c r="CF162" s="346"/>
      <c r="CG162" s="346"/>
    </row>
    <row r="163" spans="82:85" x14ac:dyDescent="0.35">
      <c r="CD163" s="346"/>
      <c r="CE163" s="346"/>
      <c r="CF163" s="346"/>
      <c r="CG163" s="346"/>
    </row>
    <row r="164" spans="82:85" x14ac:dyDescent="0.35">
      <c r="CD164" s="346"/>
      <c r="CE164" s="346"/>
      <c r="CF164" s="346"/>
      <c r="CG164" s="346"/>
    </row>
    <row r="165" spans="82:85" x14ac:dyDescent="0.35">
      <c r="CD165" s="346"/>
      <c r="CE165" s="346"/>
      <c r="CF165" s="346"/>
      <c r="CG165" s="346"/>
    </row>
    <row r="166" spans="82:85" x14ac:dyDescent="0.35">
      <c r="CD166" s="346"/>
      <c r="CE166" s="346"/>
      <c r="CF166" s="346"/>
      <c r="CG166" s="346"/>
    </row>
    <row r="167" spans="82:85" x14ac:dyDescent="0.35">
      <c r="CD167" s="346"/>
      <c r="CE167" s="346"/>
      <c r="CF167" s="346"/>
      <c r="CG167" s="346"/>
    </row>
    <row r="168" spans="82:85" x14ac:dyDescent="0.35">
      <c r="CD168" s="346"/>
      <c r="CE168" s="346"/>
      <c r="CF168" s="346"/>
      <c r="CG168" s="346"/>
    </row>
    <row r="169" spans="82:85" x14ac:dyDescent="0.35">
      <c r="CD169" s="346"/>
      <c r="CE169" s="346"/>
      <c r="CF169" s="346"/>
      <c r="CG169" s="346"/>
    </row>
    <row r="170" spans="82:85" x14ac:dyDescent="0.35">
      <c r="CD170" s="346"/>
      <c r="CE170" s="346"/>
      <c r="CF170" s="346"/>
      <c r="CG170" s="346"/>
    </row>
    <row r="171" spans="82:85" x14ac:dyDescent="0.35">
      <c r="CD171" s="346"/>
      <c r="CE171" s="346"/>
      <c r="CF171" s="346"/>
      <c r="CG171" s="346"/>
    </row>
    <row r="172" spans="82:85" x14ac:dyDescent="0.35">
      <c r="CD172" s="346"/>
      <c r="CE172" s="346"/>
      <c r="CF172" s="346"/>
      <c r="CG172" s="346"/>
    </row>
    <row r="173" spans="82:85" x14ac:dyDescent="0.35">
      <c r="CD173" s="346"/>
      <c r="CE173" s="346"/>
      <c r="CF173" s="346"/>
      <c r="CG173" s="346"/>
    </row>
    <row r="174" spans="82:85" x14ac:dyDescent="0.35">
      <c r="CD174" s="346"/>
      <c r="CE174" s="346"/>
      <c r="CF174" s="346"/>
      <c r="CG174" s="346"/>
    </row>
    <row r="175" spans="82:85" x14ac:dyDescent="0.35">
      <c r="CD175" s="346"/>
      <c r="CE175" s="346"/>
      <c r="CF175" s="346"/>
      <c r="CG175" s="346"/>
    </row>
    <row r="176" spans="82:85" x14ac:dyDescent="0.35">
      <c r="CD176" s="346"/>
      <c r="CE176" s="346"/>
      <c r="CF176" s="346"/>
      <c r="CG176" s="346"/>
    </row>
    <row r="177" spans="82:85" x14ac:dyDescent="0.35">
      <c r="CD177" s="346"/>
      <c r="CE177" s="346"/>
      <c r="CF177" s="346"/>
      <c r="CG177" s="346"/>
    </row>
    <row r="178" spans="82:85" x14ac:dyDescent="0.35">
      <c r="CD178" s="346"/>
      <c r="CE178" s="346"/>
      <c r="CF178" s="346"/>
      <c r="CG178" s="346"/>
    </row>
    <row r="179" spans="82:85" x14ac:dyDescent="0.35">
      <c r="CD179" s="346"/>
      <c r="CE179" s="346"/>
      <c r="CF179" s="346"/>
      <c r="CG179" s="346"/>
    </row>
    <row r="180" spans="82:85" x14ac:dyDescent="0.35">
      <c r="CD180" s="346"/>
      <c r="CE180" s="346"/>
      <c r="CF180" s="346"/>
      <c r="CG180" s="346"/>
    </row>
    <row r="181" spans="82:85" x14ac:dyDescent="0.35">
      <c r="CD181" s="346"/>
      <c r="CE181" s="346"/>
      <c r="CF181" s="346"/>
      <c r="CG181" s="346"/>
    </row>
    <row r="182" spans="82:85" x14ac:dyDescent="0.35">
      <c r="CD182" s="346"/>
      <c r="CE182" s="346"/>
      <c r="CF182" s="346"/>
      <c r="CG182" s="346"/>
    </row>
    <row r="183" spans="82:85" x14ac:dyDescent="0.35">
      <c r="CD183" s="346"/>
      <c r="CE183" s="346"/>
      <c r="CF183" s="346"/>
      <c r="CG183" s="346"/>
    </row>
    <row r="184" spans="82:85" x14ac:dyDescent="0.35">
      <c r="CD184" s="346"/>
      <c r="CE184" s="346"/>
      <c r="CF184" s="346"/>
      <c r="CG184" s="346"/>
    </row>
    <row r="185" spans="82:85" x14ac:dyDescent="0.35">
      <c r="CD185" s="346"/>
      <c r="CE185" s="346"/>
      <c r="CF185" s="346"/>
      <c r="CG185" s="346"/>
    </row>
    <row r="186" spans="82:85" x14ac:dyDescent="0.35">
      <c r="CD186" s="346"/>
      <c r="CE186" s="346"/>
      <c r="CF186" s="346"/>
      <c r="CG186" s="346"/>
    </row>
    <row r="187" spans="82:85" x14ac:dyDescent="0.35">
      <c r="CD187" s="346"/>
      <c r="CE187" s="346"/>
      <c r="CF187" s="346"/>
      <c r="CG187" s="346"/>
    </row>
    <row r="188" spans="82:85" x14ac:dyDescent="0.35">
      <c r="CD188" s="346"/>
      <c r="CE188" s="346"/>
      <c r="CF188" s="346"/>
      <c r="CG188" s="346"/>
    </row>
    <row r="189" spans="82:85" x14ac:dyDescent="0.35">
      <c r="CD189" s="346"/>
      <c r="CE189" s="346"/>
      <c r="CF189" s="346"/>
      <c r="CG189" s="346"/>
    </row>
    <row r="190" spans="82:85" x14ac:dyDescent="0.35">
      <c r="CD190" s="346"/>
      <c r="CE190" s="346"/>
      <c r="CF190" s="346"/>
      <c r="CG190" s="346"/>
    </row>
    <row r="191" spans="82:85" x14ac:dyDescent="0.35">
      <c r="CD191" s="346"/>
      <c r="CE191" s="346"/>
      <c r="CF191" s="346"/>
      <c r="CG191" s="346"/>
    </row>
    <row r="192" spans="82:85" x14ac:dyDescent="0.35">
      <c r="CD192" s="346"/>
      <c r="CE192" s="346"/>
      <c r="CF192" s="346"/>
      <c r="CG192" s="346"/>
    </row>
    <row r="193" spans="82:85" x14ac:dyDescent="0.35">
      <c r="CD193" s="346"/>
      <c r="CE193" s="346"/>
      <c r="CF193" s="346"/>
      <c r="CG193" s="346"/>
    </row>
    <row r="194" spans="82:85" x14ac:dyDescent="0.35">
      <c r="CD194" s="346"/>
      <c r="CE194" s="346"/>
      <c r="CF194" s="346"/>
      <c r="CG194" s="346"/>
    </row>
    <row r="195" spans="82:85" x14ac:dyDescent="0.35">
      <c r="CD195" s="346"/>
      <c r="CE195" s="346"/>
      <c r="CF195" s="346"/>
      <c r="CG195" s="346"/>
    </row>
    <row r="196" spans="82:85" x14ac:dyDescent="0.35">
      <c r="CD196" s="346"/>
      <c r="CE196" s="346"/>
      <c r="CF196" s="346"/>
      <c r="CG196" s="346"/>
    </row>
    <row r="197" spans="82:85" x14ac:dyDescent="0.35">
      <c r="CD197" s="346"/>
      <c r="CE197" s="346"/>
      <c r="CF197" s="346"/>
      <c r="CG197" s="346"/>
    </row>
    <row r="198" spans="82:85" x14ac:dyDescent="0.35">
      <c r="CD198" s="346"/>
      <c r="CE198" s="346"/>
      <c r="CF198" s="346"/>
      <c r="CG198" s="346"/>
    </row>
    <row r="199" spans="82:85" x14ac:dyDescent="0.35">
      <c r="CD199" s="346"/>
      <c r="CE199" s="346"/>
      <c r="CF199" s="346"/>
      <c r="CG199" s="346"/>
    </row>
    <row r="200" spans="82:85" x14ac:dyDescent="0.35">
      <c r="CD200" s="346"/>
      <c r="CE200" s="346"/>
      <c r="CF200" s="346"/>
      <c r="CG200" s="346"/>
    </row>
    <row r="201" spans="82:85" x14ac:dyDescent="0.35">
      <c r="CD201" s="346"/>
      <c r="CE201" s="346"/>
      <c r="CF201" s="346"/>
      <c r="CG201" s="346"/>
    </row>
    <row r="202" spans="82:85" x14ac:dyDescent="0.35">
      <c r="CD202" s="346"/>
      <c r="CE202" s="346"/>
      <c r="CF202" s="346"/>
      <c r="CG202" s="346"/>
    </row>
    <row r="203" spans="82:85" x14ac:dyDescent="0.35">
      <c r="CD203" s="346"/>
      <c r="CE203" s="346"/>
      <c r="CF203" s="346"/>
      <c r="CG203" s="346"/>
    </row>
    <row r="204" spans="82:85" x14ac:dyDescent="0.35">
      <c r="CD204" s="346"/>
      <c r="CE204" s="346"/>
      <c r="CF204" s="346"/>
      <c r="CG204" s="346"/>
    </row>
    <row r="205" spans="82:85" x14ac:dyDescent="0.35">
      <c r="CD205" s="346"/>
      <c r="CE205" s="346"/>
      <c r="CF205" s="346"/>
      <c r="CG205" s="346"/>
    </row>
    <row r="206" spans="82:85" x14ac:dyDescent="0.35">
      <c r="CD206" s="346"/>
      <c r="CE206" s="346"/>
      <c r="CF206" s="346"/>
      <c r="CG206" s="346"/>
    </row>
    <row r="207" spans="82:85" x14ac:dyDescent="0.35">
      <c r="CD207" s="346"/>
      <c r="CE207" s="346"/>
      <c r="CF207" s="346"/>
      <c r="CG207" s="346"/>
    </row>
    <row r="208" spans="82:85" x14ac:dyDescent="0.35">
      <c r="CD208" s="346"/>
      <c r="CE208" s="346"/>
      <c r="CF208" s="346"/>
      <c r="CG208" s="346"/>
    </row>
    <row r="209" spans="82:85" x14ac:dyDescent="0.35">
      <c r="CD209" s="346"/>
      <c r="CE209" s="346"/>
      <c r="CF209" s="346"/>
      <c r="CG209" s="346"/>
    </row>
    <row r="210" spans="82:85" x14ac:dyDescent="0.35">
      <c r="CD210" s="346"/>
      <c r="CE210" s="346"/>
      <c r="CF210" s="346"/>
      <c r="CG210" s="346"/>
    </row>
    <row r="211" spans="82:85" x14ac:dyDescent="0.35">
      <c r="CD211" s="346"/>
      <c r="CE211" s="346"/>
      <c r="CF211" s="346"/>
      <c r="CG211" s="346"/>
    </row>
    <row r="212" spans="82:85" x14ac:dyDescent="0.35">
      <c r="CD212" s="346"/>
      <c r="CE212" s="346"/>
      <c r="CF212" s="346"/>
      <c r="CG212" s="346"/>
    </row>
    <row r="213" spans="82:85" x14ac:dyDescent="0.35">
      <c r="CD213" s="346"/>
      <c r="CE213" s="346"/>
      <c r="CF213" s="346"/>
      <c r="CG213" s="346"/>
    </row>
    <row r="214" spans="82:85" x14ac:dyDescent="0.35">
      <c r="CD214" s="346"/>
      <c r="CE214" s="346"/>
      <c r="CF214" s="346"/>
      <c r="CG214" s="346"/>
    </row>
    <row r="215" spans="82:85" x14ac:dyDescent="0.35">
      <c r="CD215" s="346"/>
      <c r="CE215" s="346"/>
      <c r="CF215" s="346"/>
      <c r="CG215" s="346"/>
    </row>
    <row r="216" spans="82:85" x14ac:dyDescent="0.35">
      <c r="CD216" s="346"/>
      <c r="CE216" s="346"/>
      <c r="CF216" s="346"/>
      <c r="CG216" s="346"/>
    </row>
    <row r="217" spans="82:85" x14ac:dyDescent="0.35">
      <c r="CD217" s="346"/>
      <c r="CE217" s="346"/>
      <c r="CF217" s="346"/>
      <c r="CG217" s="346"/>
    </row>
    <row r="218" spans="82:85" x14ac:dyDescent="0.35">
      <c r="CD218" s="346"/>
      <c r="CE218" s="346"/>
      <c r="CF218" s="346"/>
      <c r="CG218" s="346"/>
    </row>
    <row r="219" spans="82:85" x14ac:dyDescent="0.35">
      <c r="CD219" s="346"/>
      <c r="CE219" s="346"/>
      <c r="CF219" s="346"/>
      <c r="CG219" s="346"/>
    </row>
    <row r="220" spans="82:85" x14ac:dyDescent="0.35">
      <c r="CD220" s="346"/>
      <c r="CE220" s="346"/>
      <c r="CF220" s="346"/>
      <c r="CG220" s="346"/>
    </row>
    <row r="221" spans="82:85" x14ac:dyDescent="0.35">
      <c r="CD221" s="346"/>
      <c r="CE221" s="346"/>
      <c r="CF221" s="346"/>
      <c r="CG221" s="346"/>
    </row>
    <row r="222" spans="82:85" x14ac:dyDescent="0.35">
      <c r="CD222" s="346"/>
      <c r="CE222" s="346"/>
      <c r="CF222" s="346"/>
      <c r="CG222" s="346"/>
    </row>
    <row r="223" spans="82:85" x14ac:dyDescent="0.35">
      <c r="CD223" s="346"/>
      <c r="CE223" s="346"/>
      <c r="CF223" s="346"/>
      <c r="CG223" s="346"/>
    </row>
    <row r="224" spans="82:85" x14ac:dyDescent="0.35">
      <c r="CD224" s="346"/>
      <c r="CE224" s="346"/>
      <c r="CF224" s="346"/>
      <c r="CG224" s="346"/>
    </row>
    <row r="225" spans="82:85" x14ac:dyDescent="0.35">
      <c r="CD225" s="346"/>
      <c r="CE225" s="346"/>
      <c r="CF225" s="346"/>
      <c r="CG225" s="346"/>
    </row>
    <row r="226" spans="82:85" x14ac:dyDescent="0.35">
      <c r="CD226" s="346"/>
      <c r="CE226" s="346"/>
      <c r="CF226" s="346"/>
      <c r="CG226" s="346"/>
    </row>
    <row r="227" spans="82:85" x14ac:dyDescent="0.35">
      <c r="CD227" s="346"/>
      <c r="CE227" s="346"/>
      <c r="CF227" s="346"/>
      <c r="CG227" s="346"/>
    </row>
    <row r="228" spans="82:85" x14ac:dyDescent="0.35">
      <c r="CD228" s="346"/>
      <c r="CE228" s="346"/>
      <c r="CF228" s="346"/>
      <c r="CG228" s="346"/>
    </row>
    <row r="229" spans="82:85" x14ac:dyDescent="0.35">
      <c r="CD229" s="346"/>
      <c r="CE229" s="346"/>
      <c r="CF229" s="346"/>
      <c r="CG229" s="346"/>
    </row>
    <row r="230" spans="82:85" x14ac:dyDescent="0.35">
      <c r="CD230" s="346"/>
      <c r="CE230" s="346"/>
      <c r="CF230" s="346"/>
      <c r="CG230" s="346"/>
    </row>
    <row r="231" spans="82:85" x14ac:dyDescent="0.35">
      <c r="CD231" s="346"/>
      <c r="CE231" s="346"/>
      <c r="CF231" s="346"/>
      <c r="CG231" s="346"/>
    </row>
    <row r="232" spans="82:85" x14ac:dyDescent="0.35">
      <c r="CD232" s="346"/>
      <c r="CE232" s="346"/>
      <c r="CF232" s="346"/>
      <c r="CG232" s="346"/>
    </row>
    <row r="233" spans="82:85" x14ac:dyDescent="0.35">
      <c r="CD233" s="346"/>
      <c r="CE233" s="346"/>
      <c r="CF233" s="346"/>
      <c r="CG233" s="346"/>
    </row>
    <row r="234" spans="82:85" x14ac:dyDescent="0.35">
      <c r="CD234" s="346"/>
      <c r="CE234" s="346"/>
      <c r="CF234" s="346"/>
      <c r="CG234" s="346"/>
    </row>
    <row r="235" spans="82:85" x14ac:dyDescent="0.35">
      <c r="CD235" s="346"/>
      <c r="CE235" s="346"/>
      <c r="CF235" s="346"/>
      <c r="CG235" s="346"/>
    </row>
    <row r="236" spans="82:85" x14ac:dyDescent="0.35">
      <c r="CD236" s="346"/>
      <c r="CE236" s="346"/>
      <c r="CF236" s="346"/>
      <c r="CG236" s="346"/>
    </row>
    <row r="237" spans="82:85" x14ac:dyDescent="0.35">
      <c r="CD237" s="346"/>
      <c r="CE237" s="346"/>
      <c r="CF237" s="346"/>
      <c r="CG237" s="346"/>
    </row>
    <row r="238" spans="82:85" x14ac:dyDescent="0.35">
      <c r="CD238" s="346"/>
      <c r="CE238" s="346"/>
      <c r="CF238" s="346"/>
      <c r="CG238" s="346"/>
    </row>
    <row r="239" spans="82:85" x14ac:dyDescent="0.35">
      <c r="CD239" s="346"/>
      <c r="CE239" s="346"/>
      <c r="CF239" s="346"/>
      <c r="CG239" s="346"/>
    </row>
    <row r="240" spans="82:85" x14ac:dyDescent="0.35">
      <c r="CD240" s="346"/>
      <c r="CE240" s="346"/>
      <c r="CF240" s="346"/>
      <c r="CG240" s="346"/>
    </row>
    <row r="241" spans="82:85" x14ac:dyDescent="0.35">
      <c r="CD241" s="346"/>
      <c r="CE241" s="346"/>
      <c r="CF241" s="346"/>
      <c r="CG241" s="346"/>
    </row>
    <row r="242" spans="82:85" x14ac:dyDescent="0.35">
      <c r="CD242" s="346"/>
      <c r="CE242" s="346"/>
      <c r="CF242" s="346"/>
      <c r="CG242" s="346"/>
    </row>
    <row r="243" spans="82:85" x14ac:dyDescent="0.35">
      <c r="CD243" s="346"/>
      <c r="CE243" s="346"/>
      <c r="CF243" s="346"/>
      <c r="CG243" s="346"/>
    </row>
    <row r="244" spans="82:85" x14ac:dyDescent="0.35">
      <c r="CD244" s="346"/>
      <c r="CE244" s="346"/>
      <c r="CF244" s="346"/>
      <c r="CG244" s="346"/>
    </row>
    <row r="245" spans="82:85" x14ac:dyDescent="0.35">
      <c r="CD245" s="346"/>
      <c r="CE245" s="346"/>
      <c r="CF245" s="346"/>
      <c r="CG245" s="346"/>
    </row>
    <row r="246" spans="82:85" x14ac:dyDescent="0.35">
      <c r="CD246" s="346"/>
      <c r="CE246" s="346"/>
      <c r="CF246" s="346"/>
      <c r="CG246" s="346"/>
    </row>
    <row r="247" spans="82:85" x14ac:dyDescent="0.35">
      <c r="CD247" s="346"/>
      <c r="CE247" s="346"/>
      <c r="CF247" s="346"/>
      <c r="CG247" s="346"/>
    </row>
    <row r="248" spans="82:85" x14ac:dyDescent="0.35">
      <c r="CD248" s="346"/>
      <c r="CE248" s="346"/>
      <c r="CF248" s="346"/>
      <c r="CG248" s="346"/>
    </row>
    <row r="249" spans="82:85" x14ac:dyDescent="0.35">
      <c r="CD249" s="346"/>
      <c r="CE249" s="346"/>
      <c r="CF249" s="346"/>
      <c r="CG249" s="346"/>
    </row>
    <row r="250" spans="82:85" x14ac:dyDescent="0.35">
      <c r="CD250" s="346"/>
      <c r="CE250" s="346"/>
      <c r="CF250" s="346"/>
      <c r="CG250" s="346"/>
    </row>
    <row r="251" spans="82:85" x14ac:dyDescent="0.35">
      <c r="CD251" s="346"/>
      <c r="CE251" s="346"/>
      <c r="CF251" s="346"/>
      <c r="CG251" s="346"/>
    </row>
    <row r="252" spans="82:85" x14ac:dyDescent="0.35">
      <c r="CD252" s="346"/>
      <c r="CE252" s="346"/>
      <c r="CF252" s="346"/>
      <c r="CG252" s="346"/>
    </row>
    <row r="253" spans="82:85" x14ac:dyDescent="0.35">
      <c r="CD253" s="346"/>
      <c r="CE253" s="346"/>
      <c r="CF253" s="346"/>
      <c r="CG253" s="346"/>
    </row>
    <row r="254" spans="82:85" x14ac:dyDescent="0.35">
      <c r="CD254" s="346"/>
      <c r="CE254" s="346"/>
      <c r="CF254" s="346"/>
      <c r="CG254" s="346"/>
    </row>
    <row r="255" spans="82:85" x14ac:dyDescent="0.35">
      <c r="CD255" s="346"/>
      <c r="CE255" s="346"/>
      <c r="CF255" s="346"/>
      <c r="CG255" s="346"/>
    </row>
    <row r="256" spans="82:85" x14ac:dyDescent="0.35">
      <c r="CD256" s="346"/>
      <c r="CE256" s="346"/>
      <c r="CF256" s="346"/>
      <c r="CG256" s="346"/>
    </row>
    <row r="257" spans="82:85" x14ac:dyDescent="0.35">
      <c r="CD257" s="346"/>
      <c r="CE257" s="346"/>
      <c r="CF257" s="346"/>
      <c r="CG257" s="346"/>
    </row>
    <row r="258" spans="82:85" x14ac:dyDescent="0.35">
      <c r="CD258" s="346"/>
      <c r="CE258" s="346"/>
      <c r="CF258" s="346"/>
      <c r="CG258" s="346"/>
    </row>
    <row r="259" spans="82:85" x14ac:dyDescent="0.35">
      <c r="CD259" s="346"/>
      <c r="CE259" s="346"/>
      <c r="CF259" s="346"/>
      <c r="CG259" s="346"/>
    </row>
    <row r="260" spans="82:85" x14ac:dyDescent="0.35">
      <c r="CD260" s="346"/>
      <c r="CE260" s="346"/>
      <c r="CF260" s="346"/>
      <c r="CG260" s="346"/>
    </row>
    <row r="261" spans="82:85" x14ac:dyDescent="0.35">
      <c r="CD261" s="346"/>
      <c r="CE261" s="346"/>
      <c r="CF261" s="346"/>
      <c r="CG261" s="346"/>
    </row>
    <row r="262" spans="82:85" x14ac:dyDescent="0.35">
      <c r="CD262" s="346"/>
      <c r="CE262" s="346"/>
      <c r="CF262" s="346"/>
      <c r="CG262" s="346"/>
    </row>
    <row r="263" spans="82:85" x14ac:dyDescent="0.35">
      <c r="CD263" s="346"/>
      <c r="CE263" s="346"/>
      <c r="CF263" s="346"/>
      <c r="CG263" s="346"/>
    </row>
    <row r="264" spans="82:85" x14ac:dyDescent="0.35">
      <c r="CD264" s="346"/>
      <c r="CE264" s="346"/>
      <c r="CF264" s="346"/>
      <c r="CG264" s="346"/>
    </row>
    <row r="265" spans="82:85" x14ac:dyDescent="0.35">
      <c r="CD265" s="346"/>
      <c r="CE265" s="346"/>
      <c r="CF265" s="346"/>
      <c r="CG265" s="346"/>
    </row>
    <row r="266" spans="82:85" x14ac:dyDescent="0.35">
      <c r="CD266" s="346"/>
      <c r="CE266" s="346"/>
      <c r="CF266" s="346"/>
      <c r="CG266" s="346"/>
    </row>
    <row r="267" spans="82:85" x14ac:dyDescent="0.35">
      <c r="CD267" s="346"/>
      <c r="CE267" s="346"/>
      <c r="CF267" s="346"/>
      <c r="CG267" s="346"/>
    </row>
    <row r="268" spans="82:85" x14ac:dyDescent="0.35">
      <c r="CD268" s="346"/>
      <c r="CE268" s="346"/>
      <c r="CF268" s="346"/>
      <c r="CG268" s="346"/>
    </row>
    <row r="269" spans="82:85" x14ac:dyDescent="0.35">
      <c r="CD269" s="346"/>
      <c r="CE269" s="346"/>
      <c r="CF269" s="346"/>
      <c r="CG269" s="346"/>
    </row>
    <row r="270" spans="82:85" x14ac:dyDescent="0.35">
      <c r="CD270" s="346"/>
      <c r="CE270" s="346"/>
      <c r="CF270" s="346"/>
      <c r="CG270" s="346"/>
    </row>
    <row r="271" spans="82:85" x14ac:dyDescent="0.35">
      <c r="CD271" s="346"/>
      <c r="CE271" s="346"/>
      <c r="CF271" s="346"/>
      <c r="CG271" s="346"/>
    </row>
    <row r="272" spans="82:85" x14ac:dyDescent="0.35">
      <c r="CD272" s="346"/>
      <c r="CE272" s="346"/>
      <c r="CF272" s="346"/>
      <c r="CG272" s="346"/>
    </row>
    <row r="273" spans="82:85" x14ac:dyDescent="0.35">
      <c r="CD273" s="346"/>
      <c r="CE273" s="346"/>
      <c r="CF273" s="346"/>
      <c r="CG273" s="346"/>
    </row>
    <row r="274" spans="82:85" x14ac:dyDescent="0.35">
      <c r="CD274" s="346"/>
      <c r="CE274" s="346"/>
      <c r="CF274" s="346"/>
      <c r="CG274" s="346"/>
    </row>
    <row r="275" spans="82:85" x14ac:dyDescent="0.35">
      <c r="CD275" s="346"/>
      <c r="CE275" s="346"/>
      <c r="CF275" s="346"/>
      <c r="CG275" s="346"/>
    </row>
    <row r="276" spans="82:85" x14ac:dyDescent="0.35">
      <c r="CD276" s="346"/>
      <c r="CE276" s="346"/>
      <c r="CF276" s="346"/>
      <c r="CG276" s="346"/>
    </row>
    <row r="277" spans="82:85" x14ac:dyDescent="0.35">
      <c r="CD277" s="346"/>
      <c r="CE277" s="346"/>
      <c r="CF277" s="346"/>
      <c r="CG277" s="346"/>
    </row>
    <row r="278" spans="82:85" x14ac:dyDescent="0.35">
      <c r="CD278" s="346"/>
      <c r="CE278" s="346"/>
      <c r="CF278" s="346"/>
      <c r="CG278" s="346"/>
    </row>
    <row r="279" spans="82:85" x14ac:dyDescent="0.35">
      <c r="CD279" s="346"/>
      <c r="CE279" s="346"/>
      <c r="CF279" s="346"/>
      <c r="CG279" s="346"/>
    </row>
    <row r="280" spans="82:85" x14ac:dyDescent="0.35">
      <c r="CD280" s="346"/>
      <c r="CE280" s="346"/>
      <c r="CF280" s="346"/>
      <c r="CG280" s="346"/>
    </row>
    <row r="281" spans="82:85" x14ac:dyDescent="0.35">
      <c r="CD281" s="346"/>
      <c r="CE281" s="346"/>
      <c r="CF281" s="346"/>
      <c r="CG281" s="346"/>
    </row>
    <row r="282" spans="82:85" x14ac:dyDescent="0.35">
      <c r="CD282" s="346"/>
      <c r="CE282" s="346"/>
      <c r="CF282" s="346"/>
      <c r="CG282" s="346"/>
    </row>
    <row r="283" spans="82:85" x14ac:dyDescent="0.35">
      <c r="CD283" s="346"/>
      <c r="CE283" s="346"/>
      <c r="CF283" s="346"/>
      <c r="CG283" s="346"/>
    </row>
    <row r="284" spans="82:85" x14ac:dyDescent="0.35">
      <c r="CD284" s="346"/>
      <c r="CE284" s="346"/>
      <c r="CF284" s="346"/>
      <c r="CG284" s="346"/>
    </row>
  </sheetData>
  <hyperlinks>
    <hyperlink ref="B148" r:id="rId1" display="link" xr:uid="{0A9DEE68-503A-4EB6-A15E-C2A0EFD6684E}"/>
    <hyperlink ref="CC148" r:id="rId2" display="link" xr:uid="{48558222-9900-4A70-A30D-A3BDECCD9B02}"/>
    <hyperlink ref="B146" r:id="rId3" display="*****Napomena: Centralna banka Crne Gore, shodno svojim zakonskim nadležnostima, nije zvanični proizvođač statistike turizma već, isključivo u statističke svrhe, vrši procjenu prihoda samo od stranih turista radi izrade Platnog bilansa Crne Gore. Prihodi od putovanja–turizma obuhvataju procijenjene prihode od stranih turista, koji se dopunjavaju podacima o pruženim zdravstveno–rekreativnim uslugama i potrošnjom u cilju školovanja. Ova procjena se radi u skladu sa metodologijom Međunarodnog monetarnog fonda (MMF), definisanom Priručnikom BPM6, što je i potvrđeno na misiji MMF-a, po članu IV (link). Kod tumačenja i korišćenja podataka, potrebno je uzeti u obzir razlike u pokrivenosti i definicijama platnog bilansa (BPM6). Ovi podaci se razlikuju od podataka koji ocjenjuju ukupan turistički promet u Crnoj Gori. Prilikom preuzimanja i objavljivanja podataka o procjeni prihoda od stranih turista obavezno je navesti ovu napomenu." xr:uid="{762326B1-B452-4024-9F60-2410741F01A7}"/>
    <hyperlink ref="CC146" r:id="rId4" display="*****Note: The Central Bank of Montenegro, in accordance with its legal jurisdiction, is not an official producer of tourism statistics, but, exclusively for statistical purposes, assesses income only from foreign tourists for the purpose of preparing the Balance of Payments of Montenegro. Incomes from travel-tourism include estimated incomes from foreign tourists, which are supplemented with data on provided health-recreational services and spending for the purpose of education. This assessment is done in accordance with the methodology of the International Monetary Fund (IMF), defined by the BPM6 Manual, which was confirmed by the IMF mission, according to article IV (link to the announcement). When interpreting and using the data, it is necessary to take into account the differences in the coverage and definitions of the balance of payments (BPM6). These data differ from the data that evaluates the total tourist traffic in Montenegro. When downloading and publishing data on the estimation of income from foreign tourists, it is mandatory to state this note." xr:uid="{0725B1B1-C594-4AFD-9094-BCAAB00A091A}"/>
  </hyperlinks>
  <pageMargins left="0" right="0" top="0" bottom="0" header="0.31496062992125984" footer="0.31496062992125984"/>
  <pageSetup scale="11" fitToHeight="0" orientation="landscape" r:id="rId5"/>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D34"/>
  <sheetViews>
    <sheetView topLeftCell="P1" zoomScaleNormal="100" workbookViewId="0">
      <selection activeCell="T34" sqref="T34"/>
    </sheetView>
  </sheetViews>
  <sheetFormatPr defaultColWidth="8.86328125" defaultRowHeight="12.75" x14ac:dyDescent="0.35"/>
  <cols>
    <col min="1" max="1" width="9.1328125" style="126"/>
    <col min="2" max="2" width="30.1328125" style="126" customWidth="1"/>
    <col min="3" max="3" width="9.1328125" style="126"/>
    <col min="4" max="4" width="10.73046875" style="126" bestFit="1" customWidth="1"/>
    <col min="5" max="5" width="9.1328125" style="126"/>
    <col min="6" max="6" width="10.73046875" style="126" bestFit="1" customWidth="1"/>
    <col min="7" max="11" width="9.1328125" style="126"/>
    <col min="12" max="12" width="11.59765625" style="126" bestFit="1" customWidth="1"/>
    <col min="13" max="15" width="10.59765625" style="126" bestFit="1" customWidth="1"/>
    <col min="16" max="16" width="10.73046875" style="126" customWidth="1"/>
    <col min="17" max="17" width="10.1328125" style="126" customWidth="1"/>
    <col min="18" max="23" width="11.3984375" style="126" customWidth="1"/>
    <col min="24" max="24" width="31.265625" style="126" bestFit="1" customWidth="1"/>
    <col min="25" max="25" width="9.1328125" style="126"/>
    <col min="26" max="26" width="12.86328125" style="126" bestFit="1" customWidth="1"/>
    <col min="27" max="27" width="10.1328125" style="126" bestFit="1" customWidth="1"/>
    <col min="28" max="262" width="9.1328125" style="126"/>
    <col min="263" max="263" width="40.265625" style="126" bestFit="1" customWidth="1"/>
    <col min="264" max="264" width="9.1328125" style="126"/>
    <col min="265" max="265" width="10.73046875" style="126" bestFit="1" customWidth="1"/>
    <col min="266" max="266" width="9.1328125" style="126"/>
    <col min="267" max="267" width="10.73046875" style="126" bestFit="1" customWidth="1"/>
    <col min="268" max="279" width="9.1328125" style="126"/>
    <col min="280" max="280" width="11" style="126" customWidth="1"/>
    <col min="281" max="518" width="9.1328125" style="126"/>
    <col min="519" max="519" width="40.265625" style="126" bestFit="1" customWidth="1"/>
    <col min="520" max="520" width="9.1328125" style="126"/>
    <col min="521" max="521" width="10.73046875" style="126" bestFit="1" customWidth="1"/>
    <col min="522" max="522" width="9.1328125" style="126"/>
    <col min="523" max="523" width="10.73046875" style="126" bestFit="1" customWidth="1"/>
    <col min="524" max="535" width="9.1328125" style="126"/>
    <col min="536" max="536" width="11" style="126" customWidth="1"/>
    <col min="537" max="774" width="9.1328125" style="126"/>
    <col min="775" max="775" width="40.265625" style="126" bestFit="1" customWidth="1"/>
    <col min="776" max="776" width="9.1328125" style="126"/>
    <col min="777" max="777" width="10.73046875" style="126" bestFit="1" customWidth="1"/>
    <col min="778" max="778" width="9.1328125" style="126"/>
    <col min="779" max="779" width="10.73046875" style="126" bestFit="1" customWidth="1"/>
    <col min="780" max="791" width="9.1328125" style="126"/>
    <col min="792" max="792" width="11" style="126" customWidth="1"/>
    <col min="793" max="1030" width="9.1328125" style="126"/>
    <col min="1031" max="1031" width="40.265625" style="126" bestFit="1" customWidth="1"/>
    <col min="1032" max="1032" width="9.1328125" style="126"/>
    <col min="1033" max="1033" width="10.73046875" style="126" bestFit="1" customWidth="1"/>
    <col min="1034" max="1034" width="9.1328125" style="126"/>
    <col min="1035" max="1035" width="10.73046875" style="126" bestFit="1" customWidth="1"/>
    <col min="1036" max="1047" width="9.1328125" style="126"/>
    <col min="1048" max="1048" width="11" style="126" customWidth="1"/>
    <col min="1049" max="1286" width="9.1328125" style="126"/>
    <col min="1287" max="1287" width="40.265625" style="126" bestFit="1" customWidth="1"/>
    <col min="1288" max="1288" width="9.1328125" style="126"/>
    <col min="1289" max="1289" width="10.73046875" style="126" bestFit="1" customWidth="1"/>
    <col min="1290" max="1290" width="9.1328125" style="126"/>
    <col min="1291" max="1291" width="10.73046875" style="126" bestFit="1" customWidth="1"/>
    <col min="1292" max="1303" width="9.1328125" style="126"/>
    <col min="1304" max="1304" width="11" style="126" customWidth="1"/>
    <col min="1305" max="1542" width="9.1328125" style="126"/>
    <col min="1543" max="1543" width="40.265625" style="126" bestFit="1" customWidth="1"/>
    <col min="1544" max="1544" width="9.1328125" style="126"/>
    <col min="1545" max="1545" width="10.73046875" style="126" bestFit="1" customWidth="1"/>
    <col min="1546" max="1546" width="9.1328125" style="126"/>
    <col min="1547" max="1547" width="10.73046875" style="126" bestFit="1" customWidth="1"/>
    <col min="1548" max="1559" width="9.1328125" style="126"/>
    <col min="1560" max="1560" width="11" style="126" customWidth="1"/>
    <col min="1561" max="1798" width="9.1328125" style="126"/>
    <col min="1799" max="1799" width="40.265625" style="126" bestFit="1" customWidth="1"/>
    <col min="1800" max="1800" width="9.1328125" style="126"/>
    <col min="1801" max="1801" width="10.73046875" style="126" bestFit="1" customWidth="1"/>
    <col min="1802" max="1802" width="9.1328125" style="126"/>
    <col min="1803" max="1803" width="10.73046875" style="126" bestFit="1" customWidth="1"/>
    <col min="1804" max="1815" width="9.1328125" style="126"/>
    <col min="1816" max="1816" width="11" style="126" customWidth="1"/>
    <col min="1817" max="2054" width="9.1328125" style="126"/>
    <col min="2055" max="2055" width="40.265625" style="126" bestFit="1" customWidth="1"/>
    <col min="2056" max="2056" width="9.1328125" style="126"/>
    <col min="2057" max="2057" width="10.73046875" style="126" bestFit="1" customWidth="1"/>
    <col min="2058" max="2058" width="9.1328125" style="126"/>
    <col min="2059" max="2059" width="10.73046875" style="126" bestFit="1" customWidth="1"/>
    <col min="2060" max="2071" width="9.1328125" style="126"/>
    <col min="2072" max="2072" width="11" style="126" customWidth="1"/>
    <col min="2073" max="2310" width="9.1328125" style="126"/>
    <col min="2311" max="2311" width="40.265625" style="126" bestFit="1" customWidth="1"/>
    <col min="2312" max="2312" width="9.1328125" style="126"/>
    <col min="2313" max="2313" width="10.73046875" style="126" bestFit="1" customWidth="1"/>
    <col min="2314" max="2314" width="9.1328125" style="126"/>
    <col min="2315" max="2315" width="10.73046875" style="126" bestFit="1" customWidth="1"/>
    <col min="2316" max="2327" width="9.1328125" style="126"/>
    <col min="2328" max="2328" width="11" style="126" customWidth="1"/>
    <col min="2329" max="2566" width="9.1328125" style="126"/>
    <col min="2567" max="2567" width="40.265625" style="126" bestFit="1" customWidth="1"/>
    <col min="2568" max="2568" width="9.1328125" style="126"/>
    <col min="2569" max="2569" width="10.73046875" style="126" bestFit="1" customWidth="1"/>
    <col min="2570" max="2570" width="9.1328125" style="126"/>
    <col min="2571" max="2571" width="10.73046875" style="126" bestFit="1" customWidth="1"/>
    <col min="2572" max="2583" width="9.1328125" style="126"/>
    <col min="2584" max="2584" width="11" style="126" customWidth="1"/>
    <col min="2585" max="2822" width="9.1328125" style="126"/>
    <col min="2823" max="2823" width="40.265625" style="126" bestFit="1" customWidth="1"/>
    <col min="2824" max="2824" width="9.1328125" style="126"/>
    <col min="2825" max="2825" width="10.73046875" style="126" bestFit="1" customWidth="1"/>
    <col min="2826" max="2826" width="9.1328125" style="126"/>
    <col min="2827" max="2827" width="10.73046875" style="126" bestFit="1" customWidth="1"/>
    <col min="2828" max="2839" width="9.1328125" style="126"/>
    <col min="2840" max="2840" width="11" style="126" customWidth="1"/>
    <col min="2841" max="3078" width="9.1328125" style="126"/>
    <col min="3079" max="3079" width="40.265625" style="126" bestFit="1" customWidth="1"/>
    <col min="3080" max="3080" width="9.1328125" style="126"/>
    <col min="3081" max="3081" width="10.73046875" style="126" bestFit="1" customWidth="1"/>
    <col min="3082" max="3082" width="9.1328125" style="126"/>
    <col min="3083" max="3083" width="10.73046875" style="126" bestFit="1" customWidth="1"/>
    <col min="3084" max="3095" width="9.1328125" style="126"/>
    <col min="3096" max="3096" width="11" style="126" customWidth="1"/>
    <col min="3097" max="3334" width="9.1328125" style="126"/>
    <col min="3335" max="3335" width="40.265625" style="126" bestFit="1" customWidth="1"/>
    <col min="3336" max="3336" width="9.1328125" style="126"/>
    <col min="3337" max="3337" width="10.73046875" style="126" bestFit="1" customWidth="1"/>
    <col min="3338" max="3338" width="9.1328125" style="126"/>
    <col min="3339" max="3339" width="10.73046875" style="126" bestFit="1" customWidth="1"/>
    <col min="3340" max="3351" width="9.1328125" style="126"/>
    <col min="3352" max="3352" width="11" style="126" customWidth="1"/>
    <col min="3353" max="3590" width="9.1328125" style="126"/>
    <col min="3591" max="3591" width="40.265625" style="126" bestFit="1" customWidth="1"/>
    <col min="3592" max="3592" width="9.1328125" style="126"/>
    <col min="3593" max="3593" width="10.73046875" style="126" bestFit="1" customWidth="1"/>
    <col min="3594" max="3594" width="9.1328125" style="126"/>
    <col min="3595" max="3595" width="10.73046875" style="126" bestFit="1" customWidth="1"/>
    <col min="3596" max="3607" width="9.1328125" style="126"/>
    <col min="3608" max="3608" width="11" style="126" customWidth="1"/>
    <col min="3609" max="3846" width="9.1328125" style="126"/>
    <col min="3847" max="3847" width="40.265625" style="126" bestFit="1" customWidth="1"/>
    <col min="3848" max="3848" width="9.1328125" style="126"/>
    <col min="3849" max="3849" width="10.73046875" style="126" bestFit="1" customWidth="1"/>
    <col min="3850" max="3850" width="9.1328125" style="126"/>
    <col min="3851" max="3851" width="10.73046875" style="126" bestFit="1" customWidth="1"/>
    <col min="3852" max="3863" width="9.1328125" style="126"/>
    <col min="3864" max="3864" width="11" style="126" customWidth="1"/>
    <col min="3865" max="4102" width="9.1328125" style="126"/>
    <col min="4103" max="4103" width="40.265625" style="126" bestFit="1" customWidth="1"/>
    <col min="4104" max="4104" width="9.1328125" style="126"/>
    <col min="4105" max="4105" width="10.73046875" style="126" bestFit="1" customWidth="1"/>
    <col min="4106" max="4106" width="9.1328125" style="126"/>
    <col min="4107" max="4107" width="10.73046875" style="126" bestFit="1" customWidth="1"/>
    <col min="4108" max="4119" width="9.1328125" style="126"/>
    <col min="4120" max="4120" width="11" style="126" customWidth="1"/>
    <col min="4121" max="4358" width="9.1328125" style="126"/>
    <col min="4359" max="4359" width="40.265625" style="126" bestFit="1" customWidth="1"/>
    <col min="4360" max="4360" width="9.1328125" style="126"/>
    <col min="4361" max="4361" width="10.73046875" style="126" bestFit="1" customWidth="1"/>
    <col min="4362" max="4362" width="9.1328125" style="126"/>
    <col min="4363" max="4363" width="10.73046875" style="126" bestFit="1" customWidth="1"/>
    <col min="4364" max="4375" width="9.1328125" style="126"/>
    <col min="4376" max="4376" width="11" style="126" customWidth="1"/>
    <col min="4377" max="4614" width="9.1328125" style="126"/>
    <col min="4615" max="4615" width="40.265625" style="126" bestFit="1" customWidth="1"/>
    <col min="4616" max="4616" width="9.1328125" style="126"/>
    <col min="4617" max="4617" width="10.73046875" style="126" bestFit="1" customWidth="1"/>
    <col min="4618" max="4618" width="9.1328125" style="126"/>
    <col min="4619" max="4619" width="10.73046875" style="126" bestFit="1" customWidth="1"/>
    <col min="4620" max="4631" width="9.1328125" style="126"/>
    <col min="4632" max="4632" width="11" style="126" customWidth="1"/>
    <col min="4633" max="4870" width="9.1328125" style="126"/>
    <col min="4871" max="4871" width="40.265625" style="126" bestFit="1" customWidth="1"/>
    <col min="4872" max="4872" width="9.1328125" style="126"/>
    <col min="4873" max="4873" width="10.73046875" style="126" bestFit="1" customWidth="1"/>
    <col min="4874" max="4874" width="9.1328125" style="126"/>
    <col min="4875" max="4875" width="10.73046875" style="126" bestFit="1" customWidth="1"/>
    <col min="4876" max="4887" width="9.1328125" style="126"/>
    <col min="4888" max="4888" width="11" style="126" customWidth="1"/>
    <col min="4889" max="5126" width="9.1328125" style="126"/>
    <col min="5127" max="5127" width="40.265625" style="126" bestFit="1" customWidth="1"/>
    <col min="5128" max="5128" width="9.1328125" style="126"/>
    <col min="5129" max="5129" width="10.73046875" style="126" bestFit="1" customWidth="1"/>
    <col min="5130" max="5130" width="9.1328125" style="126"/>
    <col min="5131" max="5131" width="10.73046875" style="126" bestFit="1" customWidth="1"/>
    <col min="5132" max="5143" width="9.1328125" style="126"/>
    <col min="5144" max="5144" width="11" style="126" customWidth="1"/>
    <col min="5145" max="5382" width="9.1328125" style="126"/>
    <col min="5383" max="5383" width="40.265625" style="126" bestFit="1" customWidth="1"/>
    <col min="5384" max="5384" width="9.1328125" style="126"/>
    <col min="5385" max="5385" width="10.73046875" style="126" bestFit="1" customWidth="1"/>
    <col min="5386" max="5386" width="9.1328125" style="126"/>
    <col min="5387" max="5387" width="10.73046875" style="126" bestFit="1" customWidth="1"/>
    <col min="5388" max="5399" width="9.1328125" style="126"/>
    <col min="5400" max="5400" width="11" style="126" customWidth="1"/>
    <col min="5401" max="5638" width="9.1328125" style="126"/>
    <col min="5639" max="5639" width="40.265625" style="126" bestFit="1" customWidth="1"/>
    <col min="5640" max="5640" width="9.1328125" style="126"/>
    <col min="5641" max="5641" width="10.73046875" style="126" bestFit="1" customWidth="1"/>
    <col min="5642" max="5642" width="9.1328125" style="126"/>
    <col min="5643" max="5643" width="10.73046875" style="126" bestFit="1" customWidth="1"/>
    <col min="5644" max="5655" width="9.1328125" style="126"/>
    <col min="5656" max="5656" width="11" style="126" customWidth="1"/>
    <col min="5657" max="5894" width="9.1328125" style="126"/>
    <col min="5895" max="5895" width="40.265625" style="126" bestFit="1" customWidth="1"/>
    <col min="5896" max="5896" width="9.1328125" style="126"/>
    <col min="5897" max="5897" width="10.73046875" style="126" bestFit="1" customWidth="1"/>
    <col min="5898" max="5898" width="9.1328125" style="126"/>
    <col min="5899" max="5899" width="10.73046875" style="126" bestFit="1" customWidth="1"/>
    <col min="5900" max="5911" width="9.1328125" style="126"/>
    <col min="5912" max="5912" width="11" style="126" customWidth="1"/>
    <col min="5913" max="6150" width="9.1328125" style="126"/>
    <col min="6151" max="6151" width="40.265625" style="126" bestFit="1" customWidth="1"/>
    <col min="6152" max="6152" width="9.1328125" style="126"/>
    <col min="6153" max="6153" width="10.73046875" style="126" bestFit="1" customWidth="1"/>
    <col min="6154" max="6154" width="9.1328125" style="126"/>
    <col min="6155" max="6155" width="10.73046875" style="126" bestFit="1" customWidth="1"/>
    <col min="6156" max="6167" width="9.1328125" style="126"/>
    <col min="6168" max="6168" width="11" style="126" customWidth="1"/>
    <col min="6169" max="6406" width="9.1328125" style="126"/>
    <col min="6407" max="6407" width="40.265625" style="126" bestFit="1" customWidth="1"/>
    <col min="6408" max="6408" width="9.1328125" style="126"/>
    <col min="6409" max="6409" width="10.73046875" style="126" bestFit="1" customWidth="1"/>
    <col min="6410" max="6410" width="9.1328125" style="126"/>
    <col min="6411" max="6411" width="10.73046875" style="126" bestFit="1" customWidth="1"/>
    <col min="6412" max="6423" width="9.1328125" style="126"/>
    <col min="6424" max="6424" width="11" style="126" customWidth="1"/>
    <col min="6425" max="6662" width="9.1328125" style="126"/>
    <col min="6663" max="6663" width="40.265625" style="126" bestFit="1" customWidth="1"/>
    <col min="6664" max="6664" width="9.1328125" style="126"/>
    <col min="6665" max="6665" width="10.73046875" style="126" bestFit="1" customWidth="1"/>
    <col min="6666" max="6666" width="9.1328125" style="126"/>
    <col min="6667" max="6667" width="10.73046875" style="126" bestFit="1" customWidth="1"/>
    <col min="6668" max="6679" width="9.1328125" style="126"/>
    <col min="6680" max="6680" width="11" style="126" customWidth="1"/>
    <col min="6681" max="6918" width="9.1328125" style="126"/>
    <col min="6919" max="6919" width="40.265625" style="126" bestFit="1" customWidth="1"/>
    <col min="6920" max="6920" width="9.1328125" style="126"/>
    <col min="6921" max="6921" width="10.73046875" style="126" bestFit="1" customWidth="1"/>
    <col min="6922" max="6922" width="9.1328125" style="126"/>
    <col min="6923" max="6923" width="10.73046875" style="126" bestFit="1" customWidth="1"/>
    <col min="6924" max="6935" width="9.1328125" style="126"/>
    <col min="6936" max="6936" width="11" style="126" customWidth="1"/>
    <col min="6937" max="7174" width="9.1328125" style="126"/>
    <col min="7175" max="7175" width="40.265625" style="126" bestFit="1" customWidth="1"/>
    <col min="7176" max="7176" width="9.1328125" style="126"/>
    <col min="7177" max="7177" width="10.73046875" style="126" bestFit="1" customWidth="1"/>
    <col min="7178" max="7178" width="9.1328125" style="126"/>
    <col min="7179" max="7179" width="10.73046875" style="126" bestFit="1" customWidth="1"/>
    <col min="7180" max="7191" width="9.1328125" style="126"/>
    <col min="7192" max="7192" width="11" style="126" customWidth="1"/>
    <col min="7193" max="7430" width="9.1328125" style="126"/>
    <col min="7431" max="7431" width="40.265625" style="126" bestFit="1" customWidth="1"/>
    <col min="7432" max="7432" width="9.1328125" style="126"/>
    <col min="7433" max="7433" width="10.73046875" style="126" bestFit="1" customWidth="1"/>
    <col min="7434" max="7434" width="9.1328125" style="126"/>
    <col min="7435" max="7435" width="10.73046875" style="126" bestFit="1" customWidth="1"/>
    <col min="7436" max="7447" width="9.1328125" style="126"/>
    <col min="7448" max="7448" width="11" style="126" customWidth="1"/>
    <col min="7449" max="7686" width="9.1328125" style="126"/>
    <col min="7687" max="7687" width="40.265625" style="126" bestFit="1" customWidth="1"/>
    <col min="7688" max="7688" width="9.1328125" style="126"/>
    <col min="7689" max="7689" width="10.73046875" style="126" bestFit="1" customWidth="1"/>
    <col min="7690" max="7690" width="9.1328125" style="126"/>
    <col min="7691" max="7691" width="10.73046875" style="126" bestFit="1" customWidth="1"/>
    <col min="7692" max="7703" width="9.1328125" style="126"/>
    <col min="7704" max="7704" width="11" style="126" customWidth="1"/>
    <col min="7705" max="7942" width="9.1328125" style="126"/>
    <col min="7943" max="7943" width="40.265625" style="126" bestFit="1" customWidth="1"/>
    <col min="7944" max="7944" width="9.1328125" style="126"/>
    <col min="7945" max="7945" width="10.73046875" style="126" bestFit="1" customWidth="1"/>
    <col min="7946" max="7946" width="9.1328125" style="126"/>
    <col min="7947" max="7947" width="10.73046875" style="126" bestFit="1" customWidth="1"/>
    <col min="7948" max="7959" width="9.1328125" style="126"/>
    <col min="7960" max="7960" width="11" style="126" customWidth="1"/>
    <col min="7961" max="8198" width="9.1328125" style="126"/>
    <col min="8199" max="8199" width="40.265625" style="126" bestFit="1" customWidth="1"/>
    <col min="8200" max="8200" width="9.1328125" style="126"/>
    <col min="8201" max="8201" width="10.73046875" style="126" bestFit="1" customWidth="1"/>
    <col min="8202" max="8202" width="9.1328125" style="126"/>
    <col min="8203" max="8203" width="10.73046875" style="126" bestFit="1" customWidth="1"/>
    <col min="8204" max="8215" width="9.1328125" style="126"/>
    <col min="8216" max="8216" width="11" style="126" customWidth="1"/>
    <col min="8217" max="8454" width="9.1328125" style="126"/>
    <col min="8455" max="8455" width="40.265625" style="126" bestFit="1" customWidth="1"/>
    <col min="8456" max="8456" width="9.1328125" style="126"/>
    <col min="8457" max="8457" width="10.73046875" style="126" bestFit="1" customWidth="1"/>
    <col min="8458" max="8458" width="9.1328125" style="126"/>
    <col min="8459" max="8459" width="10.73046875" style="126" bestFit="1" customWidth="1"/>
    <col min="8460" max="8471" width="9.1328125" style="126"/>
    <col min="8472" max="8472" width="11" style="126" customWidth="1"/>
    <col min="8473" max="8710" width="9.1328125" style="126"/>
    <col min="8711" max="8711" width="40.265625" style="126" bestFit="1" customWidth="1"/>
    <col min="8712" max="8712" width="9.1328125" style="126"/>
    <col min="8713" max="8713" width="10.73046875" style="126" bestFit="1" customWidth="1"/>
    <col min="8714" max="8714" width="9.1328125" style="126"/>
    <col min="8715" max="8715" width="10.73046875" style="126" bestFit="1" customWidth="1"/>
    <col min="8716" max="8727" width="9.1328125" style="126"/>
    <col min="8728" max="8728" width="11" style="126" customWidth="1"/>
    <col min="8729" max="8966" width="9.1328125" style="126"/>
    <col min="8967" max="8967" width="40.265625" style="126" bestFit="1" customWidth="1"/>
    <col min="8968" max="8968" width="9.1328125" style="126"/>
    <col min="8969" max="8969" width="10.73046875" style="126" bestFit="1" customWidth="1"/>
    <col min="8970" max="8970" width="9.1328125" style="126"/>
    <col min="8971" max="8971" width="10.73046875" style="126" bestFit="1" customWidth="1"/>
    <col min="8972" max="8983" width="9.1328125" style="126"/>
    <col min="8984" max="8984" width="11" style="126" customWidth="1"/>
    <col min="8985" max="9222" width="9.1328125" style="126"/>
    <col min="9223" max="9223" width="40.265625" style="126" bestFit="1" customWidth="1"/>
    <col min="9224" max="9224" width="9.1328125" style="126"/>
    <col min="9225" max="9225" width="10.73046875" style="126" bestFit="1" customWidth="1"/>
    <col min="9226" max="9226" width="9.1328125" style="126"/>
    <col min="9227" max="9227" width="10.73046875" style="126" bestFit="1" customWidth="1"/>
    <col min="9228" max="9239" width="9.1328125" style="126"/>
    <col min="9240" max="9240" width="11" style="126" customWidth="1"/>
    <col min="9241" max="9478" width="9.1328125" style="126"/>
    <col min="9479" max="9479" width="40.265625" style="126" bestFit="1" customWidth="1"/>
    <col min="9480" max="9480" width="9.1328125" style="126"/>
    <col min="9481" max="9481" width="10.73046875" style="126" bestFit="1" customWidth="1"/>
    <col min="9482" max="9482" width="9.1328125" style="126"/>
    <col min="9483" max="9483" width="10.73046875" style="126" bestFit="1" customWidth="1"/>
    <col min="9484" max="9495" width="9.1328125" style="126"/>
    <col min="9496" max="9496" width="11" style="126" customWidth="1"/>
    <col min="9497" max="9734" width="9.1328125" style="126"/>
    <col min="9735" max="9735" width="40.265625" style="126" bestFit="1" customWidth="1"/>
    <col min="9736" max="9736" width="9.1328125" style="126"/>
    <col min="9737" max="9737" width="10.73046875" style="126" bestFit="1" customWidth="1"/>
    <col min="9738" max="9738" width="9.1328125" style="126"/>
    <col min="9739" max="9739" width="10.73046875" style="126" bestFit="1" customWidth="1"/>
    <col min="9740" max="9751" width="9.1328125" style="126"/>
    <col min="9752" max="9752" width="11" style="126" customWidth="1"/>
    <col min="9753" max="9990" width="9.1328125" style="126"/>
    <col min="9991" max="9991" width="40.265625" style="126" bestFit="1" customWidth="1"/>
    <col min="9992" max="9992" width="9.1328125" style="126"/>
    <col min="9993" max="9993" width="10.73046875" style="126" bestFit="1" customWidth="1"/>
    <col min="9994" max="9994" width="9.1328125" style="126"/>
    <col min="9995" max="9995" width="10.73046875" style="126" bestFit="1" customWidth="1"/>
    <col min="9996" max="10007" width="9.1328125" style="126"/>
    <col min="10008" max="10008" width="11" style="126" customWidth="1"/>
    <col min="10009" max="10246" width="9.1328125" style="126"/>
    <col min="10247" max="10247" width="40.265625" style="126" bestFit="1" customWidth="1"/>
    <col min="10248" max="10248" width="9.1328125" style="126"/>
    <col min="10249" max="10249" width="10.73046875" style="126" bestFit="1" customWidth="1"/>
    <col min="10250" max="10250" width="9.1328125" style="126"/>
    <col min="10251" max="10251" width="10.73046875" style="126" bestFit="1" customWidth="1"/>
    <col min="10252" max="10263" width="9.1328125" style="126"/>
    <col min="10264" max="10264" width="11" style="126" customWidth="1"/>
    <col min="10265" max="10502" width="9.1328125" style="126"/>
    <col min="10503" max="10503" width="40.265625" style="126" bestFit="1" customWidth="1"/>
    <col min="10504" max="10504" width="9.1328125" style="126"/>
    <col min="10505" max="10505" width="10.73046875" style="126" bestFit="1" customWidth="1"/>
    <col min="10506" max="10506" width="9.1328125" style="126"/>
    <col min="10507" max="10507" width="10.73046875" style="126" bestFit="1" customWidth="1"/>
    <col min="10508" max="10519" width="9.1328125" style="126"/>
    <col min="10520" max="10520" width="11" style="126" customWidth="1"/>
    <col min="10521" max="10758" width="9.1328125" style="126"/>
    <col min="10759" max="10759" width="40.265625" style="126" bestFit="1" customWidth="1"/>
    <col min="10760" max="10760" width="9.1328125" style="126"/>
    <col min="10761" max="10761" width="10.73046875" style="126" bestFit="1" customWidth="1"/>
    <col min="10762" max="10762" width="9.1328125" style="126"/>
    <col min="10763" max="10763" width="10.73046875" style="126" bestFit="1" customWidth="1"/>
    <col min="10764" max="10775" width="9.1328125" style="126"/>
    <col min="10776" max="10776" width="11" style="126" customWidth="1"/>
    <col min="10777" max="11014" width="9.1328125" style="126"/>
    <col min="11015" max="11015" width="40.265625" style="126" bestFit="1" customWidth="1"/>
    <col min="11016" max="11016" width="9.1328125" style="126"/>
    <col min="11017" max="11017" width="10.73046875" style="126" bestFit="1" customWidth="1"/>
    <col min="11018" max="11018" width="9.1328125" style="126"/>
    <col min="11019" max="11019" width="10.73046875" style="126" bestFit="1" customWidth="1"/>
    <col min="11020" max="11031" width="9.1328125" style="126"/>
    <col min="11032" max="11032" width="11" style="126" customWidth="1"/>
    <col min="11033" max="11270" width="9.1328125" style="126"/>
    <col min="11271" max="11271" width="40.265625" style="126" bestFit="1" customWidth="1"/>
    <col min="11272" max="11272" width="9.1328125" style="126"/>
    <col min="11273" max="11273" width="10.73046875" style="126" bestFit="1" customWidth="1"/>
    <col min="11274" max="11274" width="9.1328125" style="126"/>
    <col min="11275" max="11275" width="10.73046875" style="126" bestFit="1" customWidth="1"/>
    <col min="11276" max="11287" width="9.1328125" style="126"/>
    <col min="11288" max="11288" width="11" style="126" customWidth="1"/>
    <col min="11289" max="11526" width="9.1328125" style="126"/>
    <col min="11527" max="11527" width="40.265625" style="126" bestFit="1" customWidth="1"/>
    <col min="11528" max="11528" width="9.1328125" style="126"/>
    <col min="11529" max="11529" width="10.73046875" style="126" bestFit="1" customWidth="1"/>
    <col min="11530" max="11530" width="9.1328125" style="126"/>
    <col min="11531" max="11531" width="10.73046875" style="126" bestFit="1" customWidth="1"/>
    <col min="11532" max="11543" width="9.1328125" style="126"/>
    <col min="11544" max="11544" width="11" style="126" customWidth="1"/>
    <col min="11545" max="11782" width="9.1328125" style="126"/>
    <col min="11783" max="11783" width="40.265625" style="126" bestFit="1" customWidth="1"/>
    <col min="11784" max="11784" width="9.1328125" style="126"/>
    <col min="11785" max="11785" width="10.73046875" style="126" bestFit="1" customWidth="1"/>
    <col min="11786" max="11786" width="9.1328125" style="126"/>
    <col min="11787" max="11787" width="10.73046875" style="126" bestFit="1" customWidth="1"/>
    <col min="11788" max="11799" width="9.1328125" style="126"/>
    <col min="11800" max="11800" width="11" style="126" customWidth="1"/>
    <col min="11801" max="12038" width="9.1328125" style="126"/>
    <col min="12039" max="12039" width="40.265625" style="126" bestFit="1" customWidth="1"/>
    <col min="12040" max="12040" width="9.1328125" style="126"/>
    <col min="12041" max="12041" width="10.73046875" style="126" bestFit="1" customWidth="1"/>
    <col min="12042" max="12042" width="9.1328125" style="126"/>
    <col min="12043" max="12043" width="10.73046875" style="126" bestFit="1" customWidth="1"/>
    <col min="12044" max="12055" width="9.1328125" style="126"/>
    <col min="12056" max="12056" width="11" style="126" customWidth="1"/>
    <col min="12057" max="12294" width="9.1328125" style="126"/>
    <col min="12295" max="12295" width="40.265625" style="126" bestFit="1" customWidth="1"/>
    <col min="12296" max="12296" width="9.1328125" style="126"/>
    <col min="12297" max="12297" width="10.73046875" style="126" bestFit="1" customWidth="1"/>
    <col min="12298" max="12298" width="9.1328125" style="126"/>
    <col min="12299" max="12299" width="10.73046875" style="126" bestFit="1" customWidth="1"/>
    <col min="12300" max="12311" width="9.1328125" style="126"/>
    <col min="12312" max="12312" width="11" style="126" customWidth="1"/>
    <col min="12313" max="12550" width="9.1328125" style="126"/>
    <col min="12551" max="12551" width="40.265625" style="126" bestFit="1" customWidth="1"/>
    <col min="12552" max="12552" width="9.1328125" style="126"/>
    <col min="12553" max="12553" width="10.73046875" style="126" bestFit="1" customWidth="1"/>
    <col min="12554" max="12554" width="9.1328125" style="126"/>
    <col min="12555" max="12555" width="10.73046875" style="126" bestFit="1" customWidth="1"/>
    <col min="12556" max="12567" width="9.1328125" style="126"/>
    <col min="12568" max="12568" width="11" style="126" customWidth="1"/>
    <col min="12569" max="12806" width="9.1328125" style="126"/>
    <col min="12807" max="12807" width="40.265625" style="126" bestFit="1" customWidth="1"/>
    <col min="12808" max="12808" width="9.1328125" style="126"/>
    <col min="12809" max="12809" width="10.73046875" style="126" bestFit="1" customWidth="1"/>
    <col min="12810" max="12810" width="9.1328125" style="126"/>
    <col min="12811" max="12811" width="10.73046875" style="126" bestFit="1" customWidth="1"/>
    <col min="12812" max="12823" width="9.1328125" style="126"/>
    <col min="12824" max="12824" width="11" style="126" customWidth="1"/>
    <col min="12825" max="13062" width="9.1328125" style="126"/>
    <col min="13063" max="13063" width="40.265625" style="126" bestFit="1" customWidth="1"/>
    <col min="13064" max="13064" width="9.1328125" style="126"/>
    <col min="13065" max="13065" width="10.73046875" style="126" bestFit="1" customWidth="1"/>
    <col min="13066" max="13066" width="9.1328125" style="126"/>
    <col min="13067" max="13067" width="10.73046875" style="126" bestFit="1" customWidth="1"/>
    <col min="13068" max="13079" width="9.1328125" style="126"/>
    <col min="13080" max="13080" width="11" style="126" customWidth="1"/>
    <col min="13081" max="13318" width="9.1328125" style="126"/>
    <col min="13319" max="13319" width="40.265625" style="126" bestFit="1" customWidth="1"/>
    <col min="13320" max="13320" width="9.1328125" style="126"/>
    <col min="13321" max="13321" width="10.73046875" style="126" bestFit="1" customWidth="1"/>
    <col min="13322" max="13322" width="9.1328125" style="126"/>
    <col min="13323" max="13323" width="10.73046875" style="126" bestFit="1" customWidth="1"/>
    <col min="13324" max="13335" width="9.1328125" style="126"/>
    <col min="13336" max="13336" width="11" style="126" customWidth="1"/>
    <col min="13337" max="13574" width="9.1328125" style="126"/>
    <col min="13575" max="13575" width="40.265625" style="126" bestFit="1" customWidth="1"/>
    <col min="13576" max="13576" width="9.1328125" style="126"/>
    <col min="13577" max="13577" width="10.73046875" style="126" bestFit="1" customWidth="1"/>
    <col min="13578" max="13578" width="9.1328125" style="126"/>
    <col min="13579" max="13579" width="10.73046875" style="126" bestFit="1" customWidth="1"/>
    <col min="13580" max="13591" width="9.1328125" style="126"/>
    <col min="13592" max="13592" width="11" style="126" customWidth="1"/>
    <col min="13593" max="13830" width="9.1328125" style="126"/>
    <col min="13831" max="13831" width="40.265625" style="126" bestFit="1" customWidth="1"/>
    <col min="13832" max="13832" width="9.1328125" style="126"/>
    <col min="13833" max="13833" width="10.73046875" style="126" bestFit="1" customWidth="1"/>
    <col min="13834" max="13834" width="9.1328125" style="126"/>
    <col min="13835" max="13835" width="10.73046875" style="126" bestFit="1" customWidth="1"/>
    <col min="13836" max="13847" width="9.1328125" style="126"/>
    <col min="13848" max="13848" width="11" style="126" customWidth="1"/>
    <col min="13849" max="14086" width="9.1328125" style="126"/>
    <col min="14087" max="14087" width="40.265625" style="126" bestFit="1" customWidth="1"/>
    <col min="14088" max="14088" width="9.1328125" style="126"/>
    <col min="14089" max="14089" width="10.73046875" style="126" bestFit="1" customWidth="1"/>
    <col min="14090" max="14090" width="9.1328125" style="126"/>
    <col min="14091" max="14091" width="10.73046875" style="126" bestFit="1" customWidth="1"/>
    <col min="14092" max="14103" width="9.1328125" style="126"/>
    <col min="14104" max="14104" width="11" style="126" customWidth="1"/>
    <col min="14105" max="14342" width="9.1328125" style="126"/>
    <col min="14343" max="14343" width="40.265625" style="126" bestFit="1" customWidth="1"/>
    <col min="14344" max="14344" width="9.1328125" style="126"/>
    <col min="14345" max="14345" width="10.73046875" style="126" bestFit="1" customWidth="1"/>
    <col min="14346" max="14346" width="9.1328125" style="126"/>
    <col min="14347" max="14347" width="10.73046875" style="126" bestFit="1" customWidth="1"/>
    <col min="14348" max="14359" width="9.1328125" style="126"/>
    <col min="14360" max="14360" width="11" style="126" customWidth="1"/>
    <col min="14361" max="14598" width="9.1328125" style="126"/>
    <col min="14599" max="14599" width="40.265625" style="126" bestFit="1" customWidth="1"/>
    <col min="14600" max="14600" width="9.1328125" style="126"/>
    <col min="14601" max="14601" width="10.73046875" style="126" bestFit="1" customWidth="1"/>
    <col min="14602" max="14602" width="9.1328125" style="126"/>
    <col min="14603" max="14603" width="10.73046875" style="126" bestFit="1" customWidth="1"/>
    <col min="14604" max="14615" width="9.1328125" style="126"/>
    <col min="14616" max="14616" width="11" style="126" customWidth="1"/>
    <col min="14617" max="14854" width="9.1328125" style="126"/>
    <col min="14855" max="14855" width="40.265625" style="126" bestFit="1" customWidth="1"/>
    <col min="14856" max="14856" width="9.1328125" style="126"/>
    <col min="14857" max="14857" width="10.73046875" style="126" bestFit="1" customWidth="1"/>
    <col min="14858" max="14858" width="9.1328125" style="126"/>
    <col min="14859" max="14859" width="10.73046875" style="126" bestFit="1" customWidth="1"/>
    <col min="14860" max="14871" width="9.1328125" style="126"/>
    <col min="14872" max="14872" width="11" style="126" customWidth="1"/>
    <col min="14873" max="15110" width="9.1328125" style="126"/>
    <col min="15111" max="15111" width="40.265625" style="126" bestFit="1" customWidth="1"/>
    <col min="15112" max="15112" width="9.1328125" style="126"/>
    <col min="15113" max="15113" width="10.73046875" style="126" bestFit="1" customWidth="1"/>
    <col min="15114" max="15114" width="9.1328125" style="126"/>
    <col min="15115" max="15115" width="10.73046875" style="126" bestFit="1" customWidth="1"/>
    <col min="15116" max="15127" width="9.1328125" style="126"/>
    <col min="15128" max="15128" width="11" style="126" customWidth="1"/>
    <col min="15129" max="15366" width="9.1328125" style="126"/>
    <col min="15367" max="15367" width="40.265625" style="126" bestFit="1" customWidth="1"/>
    <col min="15368" max="15368" width="9.1328125" style="126"/>
    <col min="15369" max="15369" width="10.73046875" style="126" bestFit="1" customWidth="1"/>
    <col min="15370" max="15370" width="9.1328125" style="126"/>
    <col min="15371" max="15371" width="10.73046875" style="126" bestFit="1" customWidth="1"/>
    <col min="15372" max="15383" width="9.1328125" style="126"/>
    <col min="15384" max="15384" width="11" style="126" customWidth="1"/>
    <col min="15385" max="15622" width="9.1328125" style="126"/>
    <col min="15623" max="15623" width="40.265625" style="126" bestFit="1" customWidth="1"/>
    <col min="15624" max="15624" width="9.1328125" style="126"/>
    <col min="15625" max="15625" width="10.73046875" style="126" bestFit="1" customWidth="1"/>
    <col min="15626" max="15626" width="9.1328125" style="126"/>
    <col min="15627" max="15627" width="10.73046875" style="126" bestFit="1" customWidth="1"/>
    <col min="15628" max="15639" width="9.1328125" style="126"/>
    <col min="15640" max="15640" width="11" style="126" customWidth="1"/>
    <col min="15641" max="15878" width="9.1328125" style="126"/>
    <col min="15879" max="15879" width="40.265625" style="126" bestFit="1" customWidth="1"/>
    <col min="15880" max="15880" width="9.1328125" style="126"/>
    <col min="15881" max="15881" width="10.73046875" style="126" bestFit="1" customWidth="1"/>
    <col min="15882" max="15882" width="9.1328125" style="126"/>
    <col min="15883" max="15883" width="10.73046875" style="126" bestFit="1" customWidth="1"/>
    <col min="15884" max="15895" width="9.1328125" style="126"/>
    <col min="15896" max="15896" width="11" style="126" customWidth="1"/>
    <col min="15897" max="16134" width="9.1328125" style="126"/>
    <col min="16135" max="16135" width="40.265625" style="126" bestFit="1" customWidth="1"/>
    <col min="16136" max="16136" width="9.1328125" style="126"/>
    <col min="16137" max="16137" width="10.73046875" style="126" bestFit="1" customWidth="1"/>
    <col min="16138" max="16138" width="9.1328125" style="126"/>
    <col min="16139" max="16139" width="10.73046875" style="126" bestFit="1" customWidth="1"/>
    <col min="16140" max="16151" width="9.1328125" style="126"/>
    <col min="16152" max="16152" width="11" style="126" customWidth="1"/>
    <col min="16153" max="16384" width="9.1328125" style="126"/>
  </cols>
  <sheetData>
    <row r="2" spans="2:30" ht="28.5" customHeight="1" x14ac:dyDescent="0.4">
      <c r="B2" s="447" t="s">
        <v>351</v>
      </c>
      <c r="C2" s="447"/>
      <c r="D2" s="447"/>
      <c r="E2" s="19"/>
      <c r="F2" s="19"/>
      <c r="G2" s="19"/>
      <c r="H2" s="19"/>
      <c r="I2" s="19"/>
      <c r="J2" s="19"/>
      <c r="K2" s="19"/>
      <c r="L2" s="110"/>
      <c r="M2" s="110"/>
      <c r="N2" s="111"/>
      <c r="O2" s="112"/>
      <c r="P2" s="112"/>
      <c r="Q2" s="265"/>
      <c r="R2" s="265"/>
      <c r="S2" s="265"/>
      <c r="T2" s="265"/>
      <c r="U2" s="265"/>
      <c r="V2" s="447" t="s">
        <v>350</v>
      </c>
      <c r="W2" s="447"/>
      <c r="X2" s="447"/>
    </row>
    <row r="4" spans="2:30" ht="13.5" thickBot="1" x14ac:dyDescent="0.45">
      <c r="B4" s="127"/>
      <c r="C4" s="127"/>
      <c r="D4" s="127"/>
      <c r="E4" s="127"/>
      <c r="F4" s="127"/>
      <c r="G4" s="131"/>
      <c r="H4" s="127"/>
      <c r="I4" s="127"/>
      <c r="J4" s="127"/>
      <c r="K4" s="127"/>
      <c r="L4" s="131"/>
      <c r="M4" s="129"/>
      <c r="N4" s="128"/>
      <c r="O4" s="130"/>
      <c r="P4" s="129"/>
      <c r="Q4" s="131"/>
      <c r="R4" s="131"/>
      <c r="S4" s="131"/>
      <c r="T4" s="131"/>
      <c r="U4" s="131"/>
      <c r="V4" s="131"/>
      <c r="W4" s="131"/>
      <c r="X4" s="129"/>
      <c r="Y4" s="127"/>
    </row>
    <row r="5" spans="2:30" ht="12.75" customHeight="1" x14ac:dyDescent="0.35">
      <c r="B5" s="450"/>
      <c r="C5" s="452" t="s">
        <v>322</v>
      </c>
      <c r="D5" s="454" t="s">
        <v>301</v>
      </c>
      <c r="E5" s="454" t="s">
        <v>302</v>
      </c>
      <c r="F5" s="454" t="s">
        <v>303</v>
      </c>
      <c r="G5" s="456" t="s">
        <v>304</v>
      </c>
      <c r="H5" s="448" t="s">
        <v>305</v>
      </c>
      <c r="I5" s="448" t="s">
        <v>306</v>
      </c>
      <c r="J5" s="448" t="s">
        <v>307</v>
      </c>
      <c r="K5" s="448" t="s">
        <v>308</v>
      </c>
      <c r="L5" s="458" t="s">
        <v>100</v>
      </c>
      <c r="M5" s="458" t="s">
        <v>311</v>
      </c>
      <c r="N5" s="464" t="s">
        <v>325</v>
      </c>
      <c r="O5" s="460" t="s">
        <v>352</v>
      </c>
      <c r="P5" s="462" t="s">
        <v>357</v>
      </c>
      <c r="Q5" s="462" t="s">
        <v>403</v>
      </c>
      <c r="R5" s="460" t="s">
        <v>411</v>
      </c>
      <c r="S5" s="462" t="s">
        <v>458</v>
      </c>
      <c r="T5" s="462" t="s">
        <v>516</v>
      </c>
      <c r="U5" s="462" t="s">
        <v>601</v>
      </c>
      <c r="V5" s="462" t="s">
        <v>622</v>
      </c>
      <c r="W5" s="462" t="s">
        <v>623</v>
      </c>
      <c r="X5" s="450"/>
    </row>
    <row r="6" spans="2:30" ht="15.95" customHeight="1" thickBot="1" x14ac:dyDescent="0.4">
      <c r="B6" s="451"/>
      <c r="C6" s="453"/>
      <c r="D6" s="455"/>
      <c r="E6" s="455"/>
      <c r="F6" s="455"/>
      <c r="G6" s="457"/>
      <c r="H6" s="449"/>
      <c r="I6" s="449"/>
      <c r="J6" s="449"/>
      <c r="K6" s="449"/>
      <c r="L6" s="459"/>
      <c r="M6" s="459"/>
      <c r="N6" s="465"/>
      <c r="O6" s="461"/>
      <c r="P6" s="463"/>
      <c r="Q6" s="463"/>
      <c r="R6" s="461"/>
      <c r="S6" s="463"/>
      <c r="T6" s="463"/>
      <c r="U6" s="463"/>
      <c r="V6" s="463"/>
      <c r="W6" s="463"/>
      <c r="X6" s="451"/>
    </row>
    <row r="7" spans="2:30" x14ac:dyDescent="0.35">
      <c r="B7" s="132" t="s">
        <v>177</v>
      </c>
      <c r="C7" s="157">
        <v>252076.60396000001</v>
      </c>
      <c r="D7" s="133">
        <v>377676.10222</v>
      </c>
      <c r="E7" s="133">
        <v>261393.91441</v>
      </c>
      <c r="F7" s="158">
        <v>882928.85011</v>
      </c>
      <c r="G7" s="158">
        <v>260970.20904999998</v>
      </c>
      <c r="H7" s="158">
        <v>157686.98211000001</v>
      </c>
      <c r="I7" s="154">
        <v>212713.36683000001</v>
      </c>
      <c r="J7" s="152">
        <v>76254.780149999991</v>
      </c>
      <c r="K7" s="133">
        <v>80353.190960000007</v>
      </c>
      <c r="L7" s="134">
        <v>349199.10151000001</v>
      </c>
      <c r="M7" s="135">
        <v>175366.31511</v>
      </c>
      <c r="N7" s="136">
        <v>228845.682</v>
      </c>
      <c r="O7" s="137">
        <v>337247.86421999999</v>
      </c>
      <c r="P7" s="137">
        <v>242328.73437000002</v>
      </c>
      <c r="Q7" s="137">
        <v>123840.95501000001</v>
      </c>
      <c r="R7" s="137">
        <v>215069.88870000001</v>
      </c>
      <c r="S7" s="137">
        <v>219402.94536999997</v>
      </c>
      <c r="T7" s="403">
        <v>95263.342469999989</v>
      </c>
      <c r="U7" s="403">
        <v>113934.18640999998</v>
      </c>
      <c r="V7" s="403">
        <v>104234.37616999999</v>
      </c>
      <c r="W7" s="403">
        <v>97100.748960000012</v>
      </c>
      <c r="X7" s="124" t="s">
        <v>343</v>
      </c>
      <c r="Y7" s="138"/>
      <c r="Z7" s="235"/>
      <c r="AA7" s="235"/>
      <c r="AB7" s="139"/>
      <c r="AD7" s="139"/>
    </row>
    <row r="8" spans="2:30" x14ac:dyDescent="0.35">
      <c r="B8" s="140" t="s">
        <v>178</v>
      </c>
      <c r="C8" s="156">
        <v>48116.178479999995</v>
      </c>
      <c r="D8" s="141">
        <v>165602.64199999999</v>
      </c>
      <c r="E8" s="141">
        <v>258085.704</v>
      </c>
      <c r="F8" s="155">
        <v>169974.68640000001</v>
      </c>
      <c r="G8" s="155">
        <v>172801.15854999999</v>
      </c>
      <c r="H8" s="155">
        <v>132647.83081000001</v>
      </c>
      <c r="I8" s="153">
        <v>162503.37974999999</v>
      </c>
      <c r="J8" s="153">
        <v>188807.79250000001</v>
      </c>
      <c r="K8" s="141">
        <v>230271.53998999999</v>
      </c>
      <c r="L8" s="142">
        <v>255194.89454000001</v>
      </c>
      <c r="M8" s="134">
        <v>186880.06263999999</v>
      </c>
      <c r="N8" s="136">
        <v>247982.37676000001</v>
      </c>
      <c r="O8" s="137">
        <v>300994.65408999991</v>
      </c>
      <c r="P8" s="137">
        <v>321907.79632000002</v>
      </c>
      <c r="Q8" s="137">
        <v>392854.61689999996</v>
      </c>
      <c r="R8" s="137">
        <v>323431.90993000002</v>
      </c>
      <c r="S8" s="137">
        <v>401540.82577999996</v>
      </c>
      <c r="T8" s="403">
        <v>264920.45293000003</v>
      </c>
      <c r="U8" s="403">
        <v>292140.55738000001</v>
      </c>
      <c r="V8" s="403">
        <v>242054.29631000001</v>
      </c>
      <c r="W8" s="403">
        <v>254177.55194000003</v>
      </c>
      <c r="X8" s="120" t="s">
        <v>344</v>
      </c>
      <c r="Y8" s="138"/>
      <c r="Z8" s="235"/>
      <c r="AA8" s="235"/>
      <c r="AB8" s="139"/>
      <c r="AD8" s="139"/>
    </row>
    <row r="9" spans="2:30" x14ac:dyDescent="0.35">
      <c r="B9" s="140" t="s">
        <v>179</v>
      </c>
      <c r="C9" s="156">
        <v>337879.34732</v>
      </c>
      <c r="D9" s="141">
        <v>513888.32451999997</v>
      </c>
      <c r="E9" s="141">
        <v>320130.66841000004</v>
      </c>
      <c r="F9" s="155">
        <v>170525.18737</v>
      </c>
      <c r="G9" s="155">
        <v>186769.04058</v>
      </c>
      <c r="H9" s="155">
        <v>184311.29128</v>
      </c>
      <c r="I9" s="153">
        <v>226238.34638999999</v>
      </c>
      <c r="J9" s="153">
        <v>201983.22984000001</v>
      </c>
      <c r="K9" s="141">
        <v>180993.31664</v>
      </c>
      <c r="L9" s="141">
        <v>141088.96202000001</v>
      </c>
      <c r="M9" s="133">
        <v>133054.23459000001</v>
      </c>
      <c r="N9" s="143">
        <v>147172.03406000001</v>
      </c>
      <c r="O9" s="137">
        <v>181700.72521000003</v>
      </c>
      <c r="P9" s="137">
        <v>177996.21698999999</v>
      </c>
      <c r="Q9" s="137">
        <v>116370.21187999999</v>
      </c>
      <c r="R9" s="137">
        <v>278281.49712000001</v>
      </c>
      <c r="S9" s="137">
        <v>448257.54784999997</v>
      </c>
      <c r="T9" s="404">
        <v>463310.28622999997</v>
      </c>
      <c r="U9" s="404">
        <v>455334.44179000001</v>
      </c>
      <c r="V9" s="404">
        <v>362619.46194000001</v>
      </c>
      <c r="W9" s="404">
        <v>405904.52860000002</v>
      </c>
      <c r="X9" s="120" t="s">
        <v>345</v>
      </c>
      <c r="Y9" s="138"/>
      <c r="Z9" s="235"/>
      <c r="AA9" s="235"/>
      <c r="AB9" s="139"/>
      <c r="AD9" s="139"/>
    </row>
    <row r="10" spans="2:30" ht="13.15" thickBot="1" x14ac:dyDescent="0.4">
      <c r="B10" s="159" t="s">
        <v>180</v>
      </c>
      <c r="C10" s="160">
        <v>9231.1057800000017</v>
      </c>
      <c r="D10" s="161">
        <v>61.930019999999999</v>
      </c>
      <c r="E10" s="161">
        <v>7705.2705500000011</v>
      </c>
      <c r="F10" s="162">
        <v>571.04062999999996</v>
      </c>
      <c r="G10" s="162">
        <v>32295.357039999999</v>
      </c>
      <c r="H10" s="162">
        <v>20094.653279999999</v>
      </c>
      <c r="I10" s="163">
        <v>32239.455400000003</v>
      </c>
      <c r="J10" s="163">
        <v>12145.67704</v>
      </c>
      <c r="K10" s="161">
        <v>6466.2612200000003</v>
      </c>
      <c r="L10" s="161">
        <v>11952.23084</v>
      </c>
      <c r="M10" s="144">
        <v>191853.39100999999</v>
      </c>
      <c r="N10" s="145">
        <v>35232.810960000003</v>
      </c>
      <c r="O10" s="146">
        <v>38169.936479999997</v>
      </c>
      <c r="P10" s="146">
        <v>36285.411769999999</v>
      </c>
      <c r="Q10" s="146">
        <v>32966.944349999998</v>
      </c>
      <c r="R10" s="146">
        <v>111296.67487</v>
      </c>
      <c r="S10" s="146">
        <v>82464.621190000005</v>
      </c>
      <c r="T10" s="405">
        <v>38848.437629999993</v>
      </c>
      <c r="U10" s="405">
        <v>29709.564200000004</v>
      </c>
      <c r="V10" s="405">
        <v>28940.061959999999</v>
      </c>
      <c r="W10" s="405">
        <v>32423.394879999996</v>
      </c>
      <c r="X10" s="164" t="s">
        <v>346</v>
      </c>
      <c r="Y10" s="138"/>
      <c r="Z10" s="235"/>
      <c r="AA10" s="235"/>
      <c r="AB10" s="139"/>
      <c r="AD10" s="139"/>
    </row>
    <row r="11" spans="2:30" ht="13.5" thickBot="1" x14ac:dyDescent="0.45">
      <c r="B11" s="121" t="s">
        <v>181</v>
      </c>
      <c r="C11" s="165">
        <v>647303.23553999991</v>
      </c>
      <c r="D11" s="148">
        <v>1057228.9987600001</v>
      </c>
      <c r="E11" s="148">
        <v>847315.55737000005</v>
      </c>
      <c r="F11" s="148">
        <v>1223999.7645099999</v>
      </c>
      <c r="G11" s="148">
        <v>652835.76522000006</v>
      </c>
      <c r="H11" s="148">
        <v>494740.75748000003</v>
      </c>
      <c r="I11" s="148">
        <v>633694.54836999997</v>
      </c>
      <c r="J11" s="148">
        <v>479191.47953000001</v>
      </c>
      <c r="K11" s="148">
        <v>498084.30880999996</v>
      </c>
      <c r="L11" s="148">
        <v>757435.18890999991</v>
      </c>
      <c r="M11" s="148">
        <v>687154.00335000001</v>
      </c>
      <c r="N11" s="148">
        <v>659232.90378000005</v>
      </c>
      <c r="O11" s="149">
        <v>858113.18</v>
      </c>
      <c r="P11" s="149">
        <v>778518.15944999992</v>
      </c>
      <c r="Q11" s="149">
        <v>666032.7281399999</v>
      </c>
      <c r="R11" s="149">
        <v>928079.97062000004</v>
      </c>
      <c r="S11" s="149">
        <v>1151665.94019</v>
      </c>
      <c r="T11" s="406">
        <v>862342.51925999986</v>
      </c>
      <c r="U11" s="406">
        <v>891118.74978000007</v>
      </c>
      <c r="V11" s="406">
        <v>737848.19637999998</v>
      </c>
      <c r="W11" s="406">
        <v>789606.22438000003</v>
      </c>
      <c r="X11" s="121" t="s">
        <v>347</v>
      </c>
      <c r="Y11" s="138"/>
      <c r="Z11" s="235"/>
      <c r="AA11" s="235"/>
      <c r="AB11" s="139"/>
      <c r="AD11" s="139"/>
    </row>
    <row r="12" spans="2:30" ht="13.5" thickBot="1" x14ac:dyDescent="0.45">
      <c r="B12" s="123" t="s">
        <v>182</v>
      </c>
      <c r="C12" s="168">
        <v>177619.67</v>
      </c>
      <c r="D12" s="169">
        <v>489446.64380000002</v>
      </c>
      <c r="E12" s="169">
        <v>265363.40813</v>
      </c>
      <c r="F12" s="170">
        <v>157502.96896999999</v>
      </c>
      <c r="G12" s="170">
        <v>100728.42103999999</v>
      </c>
      <c r="H12" s="170">
        <v>105636.34578</v>
      </c>
      <c r="I12" s="171">
        <v>172103.99317999999</v>
      </c>
      <c r="J12" s="171">
        <v>155312.79339000001</v>
      </c>
      <c r="K12" s="169">
        <v>144144.16441999999</v>
      </c>
      <c r="L12" s="169">
        <v>138161.00756</v>
      </c>
      <c r="M12" s="172">
        <v>315586.42832000001</v>
      </c>
      <c r="N12" s="172">
        <v>174900.4491</v>
      </c>
      <c r="O12" s="173">
        <v>535628.88511000003</v>
      </c>
      <c r="P12" s="173">
        <v>473940.08238000004</v>
      </c>
      <c r="Q12" s="173">
        <v>195497.80781000003</v>
      </c>
      <c r="R12" s="173">
        <v>346436.10960000003</v>
      </c>
      <c r="S12" s="173">
        <v>369046.36031000002</v>
      </c>
      <c r="T12" s="405">
        <v>428733.88167000003</v>
      </c>
      <c r="U12" s="405">
        <v>399938.40195999999</v>
      </c>
      <c r="V12" s="405">
        <v>325277.17676999996</v>
      </c>
      <c r="W12" s="405">
        <v>373868.44895999995</v>
      </c>
      <c r="X12" s="123" t="s">
        <v>348</v>
      </c>
      <c r="Y12" s="138"/>
      <c r="Z12" s="261"/>
      <c r="AA12" s="218"/>
      <c r="AB12" s="218"/>
      <c r="AD12" s="139"/>
    </row>
    <row r="13" spans="2:30" ht="13.5" thickBot="1" x14ac:dyDescent="0.45">
      <c r="B13" s="122" t="s">
        <v>183</v>
      </c>
      <c r="C13" s="166">
        <v>469683.56553999986</v>
      </c>
      <c r="D13" s="147">
        <v>567782.35496000014</v>
      </c>
      <c r="E13" s="147">
        <v>581952.14924000006</v>
      </c>
      <c r="F13" s="147">
        <v>1066496.7955399998</v>
      </c>
      <c r="G13" s="147">
        <v>552107.34418000001</v>
      </c>
      <c r="H13" s="147">
        <v>389104.41170000006</v>
      </c>
      <c r="I13" s="147">
        <v>461590.55518999998</v>
      </c>
      <c r="J13" s="147">
        <v>323878.68614000001</v>
      </c>
      <c r="K13" s="147">
        <v>353940.14438999997</v>
      </c>
      <c r="L13" s="147">
        <v>619274.18134999997</v>
      </c>
      <c r="M13" s="147">
        <v>371567.57503000001</v>
      </c>
      <c r="N13" s="147">
        <v>484332.45468000008</v>
      </c>
      <c r="O13" s="167">
        <v>322484.29489000002</v>
      </c>
      <c r="P13" s="167">
        <v>304578.07707</v>
      </c>
      <c r="Q13" s="167">
        <v>470534.92032999988</v>
      </c>
      <c r="R13" s="167">
        <v>581643.86101999995</v>
      </c>
      <c r="S13" s="167">
        <v>782619.57987999998</v>
      </c>
      <c r="T13" s="406">
        <v>433608.63758999982</v>
      </c>
      <c r="U13" s="406">
        <v>491180.34782000008</v>
      </c>
      <c r="V13" s="406">
        <v>412571.01961000002</v>
      </c>
      <c r="W13" s="406">
        <v>415737.77542000008</v>
      </c>
      <c r="X13" s="122" t="s">
        <v>349</v>
      </c>
      <c r="Y13" s="138"/>
      <c r="Z13" s="261"/>
      <c r="AA13" s="218"/>
      <c r="AB13" s="218"/>
      <c r="AD13" s="139"/>
    </row>
    <row r="14" spans="2:30" x14ac:dyDescent="0.35">
      <c r="B14" s="20" t="s">
        <v>184</v>
      </c>
      <c r="C14" s="127"/>
      <c r="D14" s="127"/>
      <c r="E14" s="127"/>
      <c r="F14" s="127"/>
      <c r="G14" s="127"/>
      <c r="H14" s="127"/>
      <c r="I14" s="127"/>
      <c r="J14" s="127"/>
      <c r="K14" s="127"/>
      <c r="L14" s="129"/>
      <c r="M14" s="129"/>
      <c r="N14" s="129"/>
      <c r="O14" s="129"/>
      <c r="P14" s="129"/>
      <c r="Q14" s="129"/>
      <c r="R14" s="129"/>
      <c r="S14" s="129"/>
      <c r="T14" s="129"/>
      <c r="U14" s="129"/>
      <c r="V14" s="129"/>
      <c r="W14" s="129"/>
      <c r="X14" s="20" t="s">
        <v>169</v>
      </c>
      <c r="Y14" s="127"/>
    </row>
    <row r="15" spans="2:30" x14ac:dyDescent="0.35">
      <c r="B15" s="20" t="s">
        <v>599</v>
      </c>
      <c r="C15" s="127"/>
      <c r="D15" s="127"/>
      <c r="E15" s="127"/>
      <c r="F15" s="127"/>
      <c r="G15" s="127"/>
      <c r="H15" s="127"/>
      <c r="I15" s="127"/>
      <c r="J15" s="127"/>
      <c r="K15" s="127"/>
      <c r="L15" s="150"/>
      <c r="M15" s="151"/>
      <c r="N15" s="151"/>
      <c r="O15" s="151"/>
      <c r="P15" s="151"/>
      <c r="Q15" s="151"/>
      <c r="R15" s="151"/>
      <c r="S15" s="151"/>
      <c r="T15" s="151"/>
      <c r="U15" s="151"/>
      <c r="V15" s="151"/>
      <c r="W15" s="151"/>
      <c r="X15" s="20" t="s">
        <v>600</v>
      </c>
      <c r="Y15" s="127"/>
    </row>
    <row r="16" spans="2:30" x14ac:dyDescent="0.35">
      <c r="B16" s="20"/>
      <c r="C16" s="290"/>
      <c r="D16" s="290"/>
      <c r="E16" s="290"/>
      <c r="F16" s="290"/>
      <c r="G16" s="291"/>
      <c r="H16" s="291"/>
      <c r="I16" s="291"/>
      <c r="J16" s="291"/>
      <c r="K16" s="291"/>
      <c r="L16" s="291"/>
      <c r="M16" s="291"/>
      <c r="N16" s="291"/>
      <c r="O16" s="291"/>
      <c r="P16" s="291"/>
      <c r="Q16" s="291"/>
      <c r="R16" s="291"/>
      <c r="S16" s="291"/>
      <c r="T16" s="291"/>
      <c r="U16" s="291"/>
      <c r="V16" s="291"/>
      <c r="W16" s="291"/>
      <c r="X16" s="20"/>
    </row>
    <row r="17" spans="3:26" x14ac:dyDescent="0.35">
      <c r="I17" s="401"/>
      <c r="L17" s="261"/>
      <c r="M17" s="261"/>
      <c r="N17" s="261"/>
      <c r="O17" s="261"/>
      <c r="P17" s="261"/>
      <c r="Q17" s="261"/>
      <c r="R17" s="139"/>
      <c r="S17" s="139"/>
      <c r="T17" s="139"/>
      <c r="U17" s="139"/>
      <c r="V17" s="139"/>
      <c r="W17" s="139"/>
    </row>
    <row r="18" spans="3:26" x14ac:dyDescent="0.35">
      <c r="R18" s="139"/>
      <c r="S18" s="139"/>
      <c r="T18" s="139"/>
      <c r="U18" s="139"/>
      <c r="V18" s="139"/>
      <c r="W18" s="139"/>
      <c r="X18" s="139"/>
    </row>
    <row r="19" spans="3:26" x14ac:dyDescent="0.35">
      <c r="G19" s="139"/>
      <c r="H19" s="139"/>
      <c r="I19" s="139"/>
      <c r="J19" s="139"/>
      <c r="K19" s="139"/>
      <c r="L19" s="139"/>
      <c r="M19" s="400"/>
      <c r="N19" s="139"/>
      <c r="O19" s="139"/>
      <c r="P19" s="139"/>
      <c r="Q19" s="139"/>
      <c r="R19" s="139"/>
      <c r="S19" s="139"/>
      <c r="T19" s="139"/>
      <c r="U19" s="139"/>
      <c r="V19" s="139"/>
      <c r="W19" s="139"/>
      <c r="X19" s="139"/>
    </row>
    <row r="20" spans="3:26" x14ac:dyDescent="0.35">
      <c r="P20" s="262"/>
      <c r="Q20" s="262"/>
      <c r="R20" s="139"/>
      <c r="S20" s="139"/>
      <c r="T20" s="139"/>
      <c r="U20" s="139"/>
      <c r="V20" s="139"/>
      <c r="W20" s="139"/>
      <c r="X20" s="402"/>
    </row>
    <row r="21" spans="3:26" x14ac:dyDescent="0.35">
      <c r="G21" s="139"/>
      <c r="H21" s="139"/>
      <c r="I21" s="139"/>
      <c r="J21" s="139"/>
      <c r="K21" s="139"/>
      <c r="L21" s="139"/>
      <c r="M21" s="139"/>
      <c r="N21" s="139"/>
      <c r="O21" s="139"/>
      <c r="P21" s="139"/>
      <c r="Q21" s="139"/>
      <c r="R21" s="139"/>
      <c r="S21" s="139"/>
      <c r="T21" s="139"/>
      <c r="U21" s="139"/>
      <c r="V21" s="139"/>
      <c r="W21" s="139"/>
      <c r="X21" s="139"/>
    </row>
    <row r="22" spans="3:26" x14ac:dyDescent="0.35">
      <c r="R22" s="139"/>
      <c r="S22" s="139"/>
      <c r="T22" s="139"/>
      <c r="U22" s="139"/>
      <c r="V22" s="139"/>
      <c r="W22" s="139"/>
      <c r="X22" s="139"/>
    </row>
    <row r="23" spans="3:26" x14ac:dyDescent="0.35">
      <c r="G23" s="402"/>
      <c r="H23" s="139"/>
      <c r="I23" s="139"/>
      <c r="J23" s="139"/>
      <c r="K23" s="139"/>
      <c r="L23" s="139"/>
      <c r="M23" s="139"/>
      <c r="N23" s="139"/>
      <c r="O23" s="139"/>
      <c r="P23" s="139"/>
      <c r="Q23" s="139"/>
      <c r="R23" s="235"/>
      <c r="S23" s="235"/>
      <c r="T23" s="235"/>
      <c r="U23" s="235"/>
      <c r="V23" s="236"/>
      <c r="W23" s="235"/>
      <c r="X23" s="139"/>
    </row>
    <row r="24" spans="3:26" x14ac:dyDescent="0.35">
      <c r="G24" s="139"/>
      <c r="H24" s="139"/>
      <c r="I24" s="139"/>
      <c r="J24" s="139"/>
      <c r="K24" s="139"/>
      <c r="L24" s="139"/>
      <c r="M24" s="139"/>
      <c r="N24" s="139"/>
      <c r="O24" s="139"/>
      <c r="P24" s="139"/>
      <c r="Q24" s="139"/>
      <c r="R24" s="235"/>
      <c r="S24" s="235"/>
      <c r="T24" s="235"/>
      <c r="U24" s="235"/>
      <c r="V24" s="235"/>
      <c r="W24" s="235"/>
      <c r="X24" s="139"/>
      <c r="Y24" s="139"/>
      <c r="Z24" s="139"/>
    </row>
    <row r="25" spans="3:26" x14ac:dyDescent="0.35">
      <c r="G25" s="139"/>
      <c r="H25" s="139"/>
      <c r="I25" s="139"/>
      <c r="J25" s="139"/>
      <c r="K25" s="139"/>
      <c r="L25" s="139"/>
      <c r="M25" s="139"/>
      <c r="N25" s="139"/>
      <c r="O25" s="402"/>
      <c r="P25" s="402"/>
      <c r="Q25" s="139"/>
      <c r="R25" s="139"/>
      <c r="S25" s="139"/>
      <c r="T25" s="139"/>
      <c r="U25" s="139"/>
      <c r="V25" s="139"/>
      <c r="W25" s="139"/>
      <c r="X25" s="139"/>
    </row>
    <row r="26" spans="3:26" x14ac:dyDescent="0.35">
      <c r="C26" s="139"/>
      <c r="D26" s="139"/>
      <c r="E26" s="139"/>
      <c r="F26" s="139"/>
      <c r="G26" s="139"/>
      <c r="H26" s="139"/>
      <c r="I26" s="139"/>
      <c r="J26" s="139"/>
      <c r="K26" s="139"/>
      <c r="L26" s="139"/>
      <c r="N26" s="139"/>
      <c r="O26" s="139"/>
      <c r="P26" s="139"/>
      <c r="Q26" s="139"/>
      <c r="R26" s="139"/>
      <c r="S26" s="139"/>
      <c r="T26" s="139"/>
      <c r="U26" s="139"/>
      <c r="V26" s="139"/>
      <c r="W26" s="139"/>
      <c r="X26" s="216"/>
    </row>
    <row r="27" spans="3:26" x14ac:dyDescent="0.35">
      <c r="C27" s="139"/>
      <c r="D27" s="139"/>
      <c r="E27" s="139"/>
      <c r="F27" s="139"/>
      <c r="G27" s="139"/>
      <c r="H27" s="139"/>
      <c r="I27" s="139"/>
      <c r="J27" s="139"/>
      <c r="K27" s="139"/>
      <c r="L27" s="139"/>
      <c r="M27" s="139"/>
      <c r="N27" s="139"/>
      <c r="O27" s="139"/>
      <c r="P27" s="139"/>
      <c r="Q27" s="139"/>
      <c r="R27" s="139"/>
      <c r="S27" s="139"/>
      <c r="T27" s="139"/>
      <c r="U27" s="139"/>
      <c r="V27" s="139"/>
      <c r="W27" s="139"/>
      <c r="X27" s="217"/>
    </row>
    <row r="28" spans="3:26" x14ac:dyDescent="0.35">
      <c r="C28" s="139"/>
      <c r="D28" s="139"/>
      <c r="E28" s="139"/>
      <c r="F28" s="139"/>
      <c r="G28" s="139"/>
      <c r="H28" s="139"/>
      <c r="I28" s="139"/>
      <c r="J28" s="139"/>
      <c r="K28" s="139"/>
      <c r="L28" s="139"/>
      <c r="M28" s="139"/>
      <c r="N28" s="139"/>
      <c r="O28" s="139"/>
      <c r="P28" s="139"/>
      <c r="Q28" s="139"/>
      <c r="R28" s="139"/>
      <c r="S28" s="139"/>
      <c r="T28" s="139"/>
      <c r="U28" s="139"/>
      <c r="V28" s="139"/>
      <c r="W28" s="139"/>
    </row>
    <row r="29" spans="3:26" x14ac:dyDescent="0.35">
      <c r="C29" s="139"/>
      <c r="D29" s="139"/>
      <c r="E29" s="139"/>
      <c r="F29" s="139"/>
      <c r="G29" s="139"/>
      <c r="H29" s="139"/>
      <c r="I29" s="139"/>
      <c r="J29" s="139"/>
      <c r="K29" s="139"/>
      <c r="L29" s="139"/>
      <c r="M29" s="139"/>
      <c r="N29" s="139"/>
      <c r="O29" s="139"/>
      <c r="P29" s="139"/>
      <c r="Q29" s="139"/>
      <c r="R29" s="139"/>
      <c r="S29" s="139"/>
      <c r="T29" s="139"/>
      <c r="U29" s="139"/>
      <c r="V29" s="139"/>
      <c r="W29" s="139"/>
    </row>
    <row r="30" spans="3:26" x14ac:dyDescent="0.35">
      <c r="C30" s="139"/>
      <c r="D30" s="139"/>
      <c r="E30" s="139"/>
      <c r="F30" s="139"/>
      <c r="G30" s="139"/>
      <c r="H30" s="139"/>
      <c r="I30" s="139"/>
      <c r="J30" s="139"/>
      <c r="K30" s="139"/>
      <c r="L30" s="139"/>
      <c r="M30" s="139"/>
      <c r="N30" s="139"/>
      <c r="O30" s="139"/>
      <c r="P30" s="139"/>
      <c r="Q30" s="139"/>
      <c r="R30" s="139"/>
      <c r="S30" s="139"/>
      <c r="T30" s="139"/>
      <c r="U30" s="139"/>
      <c r="V30" s="139"/>
      <c r="W30" s="139"/>
    </row>
    <row r="31" spans="3:26" x14ac:dyDescent="0.35">
      <c r="C31" s="139"/>
      <c r="D31" s="139"/>
      <c r="E31" s="139"/>
      <c r="F31" s="139"/>
      <c r="G31" s="139"/>
      <c r="H31" s="139"/>
      <c r="I31" s="139"/>
      <c r="J31" s="139"/>
      <c r="K31" s="139"/>
      <c r="L31" s="139"/>
      <c r="M31" s="139"/>
      <c r="N31" s="139"/>
      <c r="O31" s="139"/>
      <c r="P31" s="139"/>
      <c r="Q31" s="139"/>
      <c r="R31" s="139"/>
      <c r="S31" s="139"/>
      <c r="T31" s="139"/>
      <c r="U31" s="139"/>
      <c r="V31" s="139"/>
      <c r="W31" s="139"/>
    </row>
    <row r="32" spans="3:26" x14ac:dyDescent="0.35">
      <c r="C32" s="139"/>
      <c r="D32" s="139"/>
      <c r="E32" s="139"/>
      <c r="F32" s="139"/>
      <c r="G32" s="139"/>
      <c r="H32" s="139"/>
      <c r="I32" s="139"/>
      <c r="J32" s="139"/>
      <c r="K32" s="139"/>
      <c r="L32" s="139"/>
      <c r="M32" s="139"/>
      <c r="N32" s="139"/>
      <c r="O32" s="139"/>
      <c r="P32" s="139"/>
      <c r="Q32" s="139"/>
      <c r="R32" s="139"/>
      <c r="S32" s="139"/>
      <c r="T32" s="139"/>
      <c r="U32" s="139"/>
      <c r="V32" s="139"/>
      <c r="W32" s="139"/>
    </row>
    <row r="33" spans="8:23" x14ac:dyDescent="0.35">
      <c r="H33" s="139"/>
      <c r="I33" s="139"/>
      <c r="J33" s="139"/>
      <c r="K33" s="139"/>
      <c r="L33" s="139"/>
      <c r="M33" s="139"/>
      <c r="N33" s="139"/>
      <c r="O33" s="139"/>
      <c r="P33" s="139"/>
      <c r="Q33" s="139"/>
      <c r="R33" s="139"/>
      <c r="S33" s="139"/>
      <c r="T33" s="139"/>
      <c r="U33" s="139"/>
      <c r="V33" s="139"/>
      <c r="W33" s="139"/>
    </row>
    <row r="34" spans="8:23" x14ac:dyDescent="0.35">
      <c r="O34" s="139"/>
      <c r="P34" s="139"/>
      <c r="Q34" s="139"/>
      <c r="R34" s="139"/>
      <c r="S34" s="139"/>
      <c r="T34" s="139"/>
      <c r="U34" s="139"/>
      <c r="V34" s="139"/>
      <c r="W34" s="139"/>
    </row>
  </sheetData>
  <mergeCells count="25">
    <mergeCell ref="T5:T6"/>
    <mergeCell ref="U5:U6"/>
    <mergeCell ref="V5:V6"/>
    <mergeCell ref="W5:W6"/>
    <mergeCell ref="N5:N6"/>
    <mergeCell ref="O5:O6"/>
    <mergeCell ref="P5:P6"/>
    <mergeCell ref="Q5:Q6"/>
    <mergeCell ref="S5:S6"/>
    <mergeCell ref="V2:X2"/>
    <mergeCell ref="J5:J6"/>
    <mergeCell ref="K5:K6"/>
    <mergeCell ref="B2:D2"/>
    <mergeCell ref="B5:B6"/>
    <mergeCell ref="C5:C6"/>
    <mergeCell ref="H5:H6"/>
    <mergeCell ref="I5:I6"/>
    <mergeCell ref="D5:D6"/>
    <mergeCell ref="E5:E6"/>
    <mergeCell ref="F5:F6"/>
    <mergeCell ref="G5:G6"/>
    <mergeCell ref="L5:L6"/>
    <mergeCell ref="R5:R6"/>
    <mergeCell ref="M5:M6"/>
    <mergeCell ref="X5:X6"/>
  </mergeCells>
  <pageMargins left="0.7" right="0.7" top="0.75" bottom="0.75" header="0.3" footer="0.3"/>
  <pageSetup scale="4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76"/>
  <sheetViews>
    <sheetView zoomScale="85" zoomScaleNormal="85" workbookViewId="0">
      <selection activeCell="E7" sqref="E7:E8"/>
    </sheetView>
  </sheetViews>
  <sheetFormatPr defaultColWidth="18.73046875" defaultRowHeight="14.25" x14ac:dyDescent="0.45"/>
  <cols>
    <col min="1" max="1" width="9.1328125"/>
    <col min="2" max="2" width="32.1328125" customWidth="1"/>
    <col min="3" max="3" width="18.59765625" bestFit="1" customWidth="1"/>
    <col min="4" max="4" width="16.86328125" customWidth="1"/>
    <col min="5" max="5" width="17.86328125" customWidth="1"/>
    <col min="6" max="6" width="17.3984375" customWidth="1"/>
    <col min="7" max="7" width="13.59765625" customWidth="1"/>
    <col min="8" max="8" width="15.1328125" customWidth="1"/>
    <col min="9" max="9" width="17.3984375" customWidth="1"/>
    <col min="10" max="10" width="33" customWidth="1"/>
    <col min="11" max="12" width="9.1328125"/>
    <col min="13" max="13" width="10.59765625" bestFit="1" customWidth="1"/>
    <col min="14" max="16384" width="18.73046875" style="422"/>
  </cols>
  <sheetData>
    <row r="1" spans="2:12" ht="15.4" x14ac:dyDescent="0.45">
      <c r="B1" s="42"/>
      <c r="C1" s="42"/>
      <c r="D1" s="43"/>
      <c r="E1" s="42"/>
      <c r="F1" s="43"/>
      <c r="G1" s="42"/>
      <c r="H1" s="42"/>
      <c r="I1" s="42"/>
      <c r="J1" s="42"/>
    </row>
    <row r="2" spans="2:12" ht="15.4" x14ac:dyDescent="0.45">
      <c r="B2" s="42"/>
      <c r="C2" s="42"/>
      <c r="D2" s="43"/>
      <c r="E2" s="42"/>
      <c r="F2" s="43"/>
      <c r="G2" s="42"/>
      <c r="H2" s="42"/>
      <c r="I2" s="42"/>
      <c r="J2" s="42"/>
    </row>
    <row r="3" spans="2:12" ht="15.75" thickBot="1" x14ac:dyDescent="0.5">
      <c r="B3" s="42"/>
      <c r="C3" s="42"/>
      <c r="D3" s="43"/>
      <c r="E3" s="42"/>
      <c r="F3" s="43"/>
      <c r="G3" s="42"/>
      <c r="H3" s="42"/>
      <c r="I3" s="42"/>
      <c r="J3" s="42"/>
    </row>
    <row r="4" spans="2:12" ht="36.75" customHeight="1" thickBot="1" x14ac:dyDescent="0.5">
      <c r="B4" s="469" t="s">
        <v>624</v>
      </c>
      <c r="C4" s="470"/>
      <c r="D4" s="471"/>
      <c r="E4" s="334"/>
      <c r="F4" s="335"/>
      <c r="G4" s="336"/>
      <c r="H4" s="469" t="s">
        <v>625</v>
      </c>
      <c r="I4" s="470"/>
      <c r="J4" s="471"/>
    </row>
    <row r="5" spans="2:12" ht="15.75" thickBot="1" x14ac:dyDescent="0.5">
      <c r="B5" s="41"/>
      <c r="C5" s="41"/>
      <c r="D5" s="41"/>
      <c r="E5" s="41"/>
      <c r="F5" s="41"/>
      <c r="G5" s="40"/>
      <c r="H5" s="40"/>
      <c r="I5" s="266"/>
      <c r="J5" s="40"/>
    </row>
    <row r="6" spans="2:12" ht="52.5" customHeight="1" x14ac:dyDescent="0.45">
      <c r="B6" s="475" t="s">
        <v>185</v>
      </c>
      <c r="C6" s="478" t="s">
        <v>186</v>
      </c>
      <c r="D6" s="472" t="s">
        <v>187</v>
      </c>
      <c r="E6" s="473"/>
      <c r="F6" s="474"/>
      <c r="G6" s="472" t="s">
        <v>188</v>
      </c>
      <c r="H6" s="473"/>
      <c r="I6" s="474"/>
      <c r="J6" s="475" t="s">
        <v>189</v>
      </c>
    </row>
    <row r="7" spans="2:12" ht="15.75" customHeight="1" x14ac:dyDescent="0.45">
      <c r="B7" s="476"/>
      <c r="C7" s="479"/>
      <c r="D7" s="481" t="s">
        <v>474</v>
      </c>
      <c r="E7" s="483" t="s">
        <v>470</v>
      </c>
      <c r="F7" s="485" t="s">
        <v>629</v>
      </c>
      <c r="G7" s="481" t="s">
        <v>472</v>
      </c>
      <c r="H7" s="487" t="s">
        <v>473</v>
      </c>
      <c r="I7" s="485" t="s">
        <v>331</v>
      </c>
      <c r="J7" s="476"/>
    </row>
    <row r="8" spans="2:12" ht="211.5" customHeight="1" thickBot="1" x14ac:dyDescent="0.5">
      <c r="B8" s="477"/>
      <c r="C8" s="480"/>
      <c r="D8" s="482"/>
      <c r="E8" s="484"/>
      <c r="F8" s="486"/>
      <c r="G8" s="482"/>
      <c r="H8" s="488"/>
      <c r="I8" s="486"/>
      <c r="J8" s="477"/>
    </row>
    <row r="9" spans="2:12" ht="15.75" thickBot="1" x14ac:dyDescent="0.5">
      <c r="B9" s="267"/>
      <c r="C9" s="268" t="s">
        <v>190</v>
      </c>
      <c r="D9" s="269">
        <v>2</v>
      </c>
      <c r="E9" s="269">
        <v>3</v>
      </c>
      <c r="F9" s="269">
        <v>4</v>
      </c>
      <c r="G9" s="365">
        <v>5</v>
      </c>
      <c r="H9" s="365">
        <v>6</v>
      </c>
      <c r="I9" s="366">
        <v>7</v>
      </c>
      <c r="J9" s="367"/>
    </row>
    <row r="10" spans="2:12" ht="15.4" x14ac:dyDescent="0.45">
      <c r="B10" s="368" t="s">
        <v>203</v>
      </c>
      <c r="C10" s="354">
        <v>112050.84807999998</v>
      </c>
      <c r="D10" s="349">
        <v>12735.088390000001</v>
      </c>
      <c r="E10" s="350">
        <v>75393.088659999994</v>
      </c>
      <c r="F10" s="351">
        <v>18989.883899999997</v>
      </c>
      <c r="G10" s="351">
        <v>504</v>
      </c>
      <c r="H10" s="351">
        <v>1777.9538300000002</v>
      </c>
      <c r="I10" s="351">
        <v>2650.8332999999998</v>
      </c>
      <c r="J10" s="100" t="s">
        <v>204</v>
      </c>
    </row>
    <row r="11" spans="2:12" ht="15.4" x14ac:dyDescent="0.45">
      <c r="B11" s="369" t="s">
        <v>209</v>
      </c>
      <c r="C11" s="355">
        <v>110883.44572</v>
      </c>
      <c r="D11" s="350">
        <v>4977.9056700000001</v>
      </c>
      <c r="E11" s="350">
        <v>42182.467190000003</v>
      </c>
      <c r="F11" s="349">
        <v>63714.172859999999</v>
      </c>
      <c r="G11" s="352">
        <v>0</v>
      </c>
      <c r="H11" s="352">
        <v>0</v>
      </c>
      <c r="I11" s="352">
        <v>8.9</v>
      </c>
      <c r="J11" s="399" t="s">
        <v>494</v>
      </c>
    </row>
    <row r="12" spans="2:12" ht="15.4" x14ac:dyDescent="0.45">
      <c r="B12" s="369" t="s">
        <v>579</v>
      </c>
      <c r="C12" s="355">
        <v>56588.532960000004</v>
      </c>
      <c r="D12" s="350">
        <v>5092.72361</v>
      </c>
      <c r="E12" s="350">
        <v>36789.38493</v>
      </c>
      <c r="F12" s="349">
        <v>13586.882750000001</v>
      </c>
      <c r="G12" s="352">
        <v>0</v>
      </c>
      <c r="H12" s="352">
        <v>0</v>
      </c>
      <c r="I12" s="352">
        <v>1119.5416699999998</v>
      </c>
      <c r="J12" s="399" t="s">
        <v>212</v>
      </c>
    </row>
    <row r="13" spans="2:12" ht="15.4" x14ac:dyDescent="0.45">
      <c r="B13" s="370" t="s">
        <v>232</v>
      </c>
      <c r="C13" s="356">
        <v>53713.609989999997</v>
      </c>
      <c r="D13" s="350">
        <v>2808.4703999999997</v>
      </c>
      <c r="E13" s="350">
        <v>40018.941379999997</v>
      </c>
      <c r="F13" s="349">
        <v>10684.243930000001</v>
      </c>
      <c r="G13" s="349">
        <v>0</v>
      </c>
      <c r="H13" s="349">
        <v>180</v>
      </c>
      <c r="I13" s="349">
        <v>21.954279999999997</v>
      </c>
      <c r="J13" s="399" t="s">
        <v>233</v>
      </c>
    </row>
    <row r="14" spans="2:12" ht="15.4" x14ac:dyDescent="0.45">
      <c r="B14" s="369" t="s">
        <v>234</v>
      </c>
      <c r="C14" s="355">
        <v>51183.750719999996</v>
      </c>
      <c r="D14" s="350">
        <v>25496.5242</v>
      </c>
      <c r="E14" s="350">
        <v>6668.9780500000006</v>
      </c>
      <c r="F14" s="349">
        <v>6119.9573099999998</v>
      </c>
      <c r="G14" s="352">
        <v>0</v>
      </c>
      <c r="H14" s="352">
        <v>0</v>
      </c>
      <c r="I14" s="352">
        <v>12898.291160000001</v>
      </c>
      <c r="J14" s="399" t="s">
        <v>235</v>
      </c>
    </row>
    <row r="15" spans="2:12" ht="15.4" x14ac:dyDescent="0.45">
      <c r="B15" s="369" t="s">
        <v>492</v>
      </c>
      <c r="C15" s="355">
        <v>38271.314579999998</v>
      </c>
      <c r="D15" s="350">
        <v>4088.0876400000002</v>
      </c>
      <c r="E15" s="350">
        <v>19405.983009999996</v>
      </c>
      <c r="F15" s="349">
        <v>14777.243930000001</v>
      </c>
      <c r="G15" s="352">
        <v>0</v>
      </c>
      <c r="H15" s="352">
        <v>0</v>
      </c>
      <c r="I15" s="352">
        <v>0</v>
      </c>
      <c r="J15" s="399" t="s">
        <v>202</v>
      </c>
    </row>
    <row r="16" spans="2:12" ht="15.4" x14ac:dyDescent="0.45">
      <c r="B16" s="369" t="s">
        <v>205</v>
      </c>
      <c r="C16" s="355">
        <v>36626.56452</v>
      </c>
      <c r="D16" s="350">
        <v>1991.4907800000001</v>
      </c>
      <c r="E16" s="350">
        <v>19087.11879</v>
      </c>
      <c r="F16" s="349">
        <v>14775.723300000001</v>
      </c>
      <c r="G16" s="352">
        <v>0</v>
      </c>
      <c r="H16" s="352">
        <v>337.78146999999996</v>
      </c>
      <c r="I16" s="352">
        <v>434.45017999999999</v>
      </c>
      <c r="J16" s="399" t="s">
        <v>206</v>
      </c>
      <c r="L16" s="421"/>
    </row>
    <row r="17" spans="2:12" ht="15.4" x14ac:dyDescent="0.45">
      <c r="B17" s="369" t="s">
        <v>219</v>
      </c>
      <c r="C17" s="355">
        <v>30842.0291</v>
      </c>
      <c r="D17" s="350">
        <v>185.01822000000001</v>
      </c>
      <c r="E17" s="350">
        <v>24997.5651</v>
      </c>
      <c r="F17" s="349">
        <v>5659.44578</v>
      </c>
      <c r="G17" s="352">
        <v>0</v>
      </c>
      <c r="H17" s="352">
        <v>0</v>
      </c>
      <c r="I17" s="352">
        <v>0</v>
      </c>
      <c r="J17" s="399" t="s">
        <v>220</v>
      </c>
    </row>
    <row r="18" spans="2:12" ht="15.4" x14ac:dyDescent="0.45">
      <c r="B18" s="370" t="s">
        <v>193</v>
      </c>
      <c r="C18" s="356">
        <v>30512.153670000003</v>
      </c>
      <c r="D18" s="350">
        <v>6855.5518700000002</v>
      </c>
      <c r="E18" s="350">
        <v>15775.1373</v>
      </c>
      <c r="F18" s="349">
        <v>7872.0074999999997</v>
      </c>
      <c r="G18" s="349">
        <v>0</v>
      </c>
      <c r="H18" s="349">
        <v>0</v>
      </c>
      <c r="I18" s="349">
        <v>9.4570000000000007</v>
      </c>
      <c r="J18" s="399" t="s">
        <v>194</v>
      </c>
    </row>
    <row r="19" spans="2:12" ht="15.4" x14ac:dyDescent="0.45">
      <c r="B19" s="369" t="s">
        <v>254</v>
      </c>
      <c r="C19" s="355">
        <v>25376.593840000001</v>
      </c>
      <c r="D19" s="350">
        <v>4756</v>
      </c>
      <c r="E19" s="350">
        <v>11817.863289999999</v>
      </c>
      <c r="F19" s="349">
        <v>8771.0055499999999</v>
      </c>
      <c r="G19" s="352">
        <v>0</v>
      </c>
      <c r="H19" s="352">
        <v>29.875</v>
      </c>
      <c r="I19" s="352">
        <v>1.85</v>
      </c>
      <c r="J19" s="399" t="s">
        <v>254</v>
      </c>
    </row>
    <row r="20" spans="2:12" ht="15.4" x14ac:dyDescent="0.45">
      <c r="B20" s="369" t="s">
        <v>513</v>
      </c>
      <c r="C20" s="355">
        <v>22529.911649999998</v>
      </c>
      <c r="D20" s="350">
        <v>14020.898369999999</v>
      </c>
      <c r="E20" s="350">
        <v>8038.1342000000004</v>
      </c>
      <c r="F20" s="349">
        <v>470.87908000000004</v>
      </c>
      <c r="G20" s="352">
        <v>0</v>
      </c>
      <c r="H20" s="352">
        <v>0</v>
      </c>
      <c r="I20" s="352">
        <v>0</v>
      </c>
      <c r="J20" s="399" t="s">
        <v>249</v>
      </c>
    </row>
    <row r="21" spans="2:12" ht="15.4" x14ac:dyDescent="0.45">
      <c r="B21" s="369" t="s">
        <v>243</v>
      </c>
      <c r="C21" s="355">
        <v>20826.88625</v>
      </c>
      <c r="D21" s="350">
        <v>-439.99900000000002</v>
      </c>
      <c r="E21" s="350">
        <v>4474.5383900000006</v>
      </c>
      <c r="F21" s="349">
        <v>14783.31208</v>
      </c>
      <c r="G21" s="352">
        <v>0</v>
      </c>
      <c r="H21" s="352">
        <v>0</v>
      </c>
      <c r="I21" s="352">
        <v>2009.03478</v>
      </c>
      <c r="J21" s="399" t="s">
        <v>244</v>
      </c>
      <c r="L21" s="421"/>
    </row>
    <row r="22" spans="2:12" ht="15.4" x14ac:dyDescent="0.45">
      <c r="B22" s="370" t="s">
        <v>221</v>
      </c>
      <c r="C22" s="356">
        <v>19823.854739999999</v>
      </c>
      <c r="D22" s="350">
        <v>981.53472999999997</v>
      </c>
      <c r="E22" s="350">
        <v>11047.01952</v>
      </c>
      <c r="F22" s="349">
        <v>7187.8190000000004</v>
      </c>
      <c r="G22" s="349">
        <v>0</v>
      </c>
      <c r="H22" s="349">
        <v>552.48149000000001</v>
      </c>
      <c r="I22" s="349">
        <v>55</v>
      </c>
      <c r="J22" s="399" t="s">
        <v>222</v>
      </c>
    </row>
    <row r="23" spans="2:12" ht="15.4" x14ac:dyDescent="0.45">
      <c r="B23" s="369" t="s">
        <v>264</v>
      </c>
      <c r="C23" s="355">
        <v>15312.208129999999</v>
      </c>
      <c r="D23" s="350">
        <v>33.06</v>
      </c>
      <c r="E23" s="350">
        <v>12316.215619999999</v>
      </c>
      <c r="F23" s="349">
        <v>2962.9325099999996</v>
      </c>
      <c r="G23" s="352">
        <v>0</v>
      </c>
      <c r="H23" s="352">
        <v>0</v>
      </c>
      <c r="I23" s="352">
        <v>0</v>
      </c>
      <c r="J23" s="399" t="s">
        <v>265</v>
      </c>
    </row>
    <row r="24" spans="2:12" ht="15.4" x14ac:dyDescent="0.45">
      <c r="B24" s="369" t="s">
        <v>213</v>
      </c>
      <c r="C24" s="355">
        <v>13101.977939999999</v>
      </c>
      <c r="D24" s="350">
        <v>6384.692</v>
      </c>
      <c r="E24" s="350">
        <v>4425.5528400000003</v>
      </c>
      <c r="F24" s="349">
        <v>2207.7330999999999</v>
      </c>
      <c r="G24" s="352">
        <v>0</v>
      </c>
      <c r="H24" s="352">
        <v>84</v>
      </c>
      <c r="I24" s="352">
        <v>0</v>
      </c>
      <c r="J24" s="399" t="s">
        <v>214</v>
      </c>
    </row>
    <row r="25" spans="2:12" ht="15.4" x14ac:dyDescent="0.45">
      <c r="B25" s="369" t="s">
        <v>226</v>
      </c>
      <c r="C25" s="355">
        <v>12922.492130000001</v>
      </c>
      <c r="D25" s="350">
        <v>266.60617000000002</v>
      </c>
      <c r="E25" s="350">
        <v>10264.17863</v>
      </c>
      <c r="F25" s="349">
        <v>2391.7073300000002</v>
      </c>
      <c r="G25" s="352">
        <v>0</v>
      </c>
      <c r="H25" s="352">
        <v>0</v>
      </c>
      <c r="I25" s="352">
        <v>0</v>
      </c>
      <c r="J25" s="399" t="s">
        <v>227</v>
      </c>
    </row>
    <row r="26" spans="2:12" ht="15.4" x14ac:dyDescent="0.45">
      <c r="B26" s="370" t="s">
        <v>284</v>
      </c>
      <c r="C26" s="356">
        <v>12400.383179999999</v>
      </c>
      <c r="D26" s="350">
        <v>1140</v>
      </c>
      <c r="E26" s="350">
        <v>2148.6779899999997</v>
      </c>
      <c r="F26" s="349">
        <v>9111.7051899999988</v>
      </c>
      <c r="G26" s="349">
        <v>0</v>
      </c>
      <c r="H26" s="349">
        <v>0</v>
      </c>
      <c r="I26" s="349">
        <v>0</v>
      </c>
      <c r="J26" s="399" t="s">
        <v>285</v>
      </c>
    </row>
    <row r="27" spans="2:12" ht="15.4" x14ac:dyDescent="0.45">
      <c r="B27" s="369" t="s">
        <v>195</v>
      </c>
      <c r="C27" s="355">
        <v>9545.7700800000002</v>
      </c>
      <c r="D27" s="350">
        <v>1</v>
      </c>
      <c r="E27" s="350">
        <v>2170.96119</v>
      </c>
      <c r="F27" s="349">
        <v>7356.2971500000003</v>
      </c>
      <c r="G27" s="352">
        <v>17.511740000000003</v>
      </c>
      <c r="H27" s="352">
        <v>0</v>
      </c>
      <c r="I27" s="352">
        <v>0</v>
      </c>
      <c r="J27" s="399" t="s">
        <v>196</v>
      </c>
    </row>
    <row r="28" spans="2:12" ht="15.4" x14ac:dyDescent="0.45">
      <c r="B28" s="369" t="s">
        <v>276</v>
      </c>
      <c r="C28" s="355">
        <v>9187.2219999999998</v>
      </c>
      <c r="D28" s="350">
        <v>27</v>
      </c>
      <c r="E28" s="350">
        <v>1032.47658</v>
      </c>
      <c r="F28" s="349">
        <v>8127.7454200000002</v>
      </c>
      <c r="G28" s="352">
        <v>0</v>
      </c>
      <c r="H28" s="352">
        <v>0</v>
      </c>
      <c r="I28" s="352">
        <v>0</v>
      </c>
      <c r="J28" s="399" t="s">
        <v>277</v>
      </c>
    </row>
    <row r="29" spans="2:12" ht="15.4" x14ac:dyDescent="0.45">
      <c r="B29" s="369" t="s">
        <v>292</v>
      </c>
      <c r="C29" s="355">
        <v>8053.4221900000002</v>
      </c>
      <c r="D29" s="350">
        <v>197.57300000000001</v>
      </c>
      <c r="E29" s="350">
        <v>7511.6641900000004</v>
      </c>
      <c r="F29" s="349">
        <v>344.185</v>
      </c>
      <c r="G29" s="352">
        <v>0</v>
      </c>
      <c r="H29" s="352">
        <v>0</v>
      </c>
      <c r="I29" s="352">
        <v>0</v>
      </c>
      <c r="J29" s="399" t="s">
        <v>293</v>
      </c>
    </row>
    <row r="30" spans="2:12" ht="15.4" x14ac:dyDescent="0.45">
      <c r="B30" s="369" t="s">
        <v>282</v>
      </c>
      <c r="C30" s="355">
        <v>7208.5519999999997</v>
      </c>
      <c r="D30" s="350">
        <v>148</v>
      </c>
      <c r="E30" s="350">
        <v>690.48099999999999</v>
      </c>
      <c r="F30" s="349">
        <v>4370.0709999999999</v>
      </c>
      <c r="G30" s="352">
        <v>0</v>
      </c>
      <c r="H30" s="352">
        <v>0</v>
      </c>
      <c r="I30" s="352">
        <v>2000</v>
      </c>
      <c r="J30" s="399" t="s">
        <v>283</v>
      </c>
    </row>
    <row r="31" spans="2:12" ht="15.4" x14ac:dyDescent="0.45">
      <c r="B31" s="369" t="s">
        <v>207</v>
      </c>
      <c r="C31" s="355">
        <v>6613.45183</v>
      </c>
      <c r="D31" s="350">
        <v>7.5</v>
      </c>
      <c r="E31" s="350">
        <v>1685.2521000000002</v>
      </c>
      <c r="F31" s="349">
        <v>1014.79</v>
      </c>
      <c r="G31" s="352">
        <v>0</v>
      </c>
      <c r="H31" s="352">
        <v>0</v>
      </c>
      <c r="I31" s="352">
        <v>3905.9097299999999</v>
      </c>
      <c r="J31" s="399" t="s">
        <v>208</v>
      </c>
    </row>
    <row r="32" spans="2:12" ht="15.4" x14ac:dyDescent="0.45">
      <c r="B32" s="370" t="s">
        <v>228</v>
      </c>
      <c r="C32" s="356">
        <v>6433.4355300000007</v>
      </c>
      <c r="D32" s="350">
        <v>1289.825</v>
      </c>
      <c r="E32" s="350">
        <v>3237.3053199999999</v>
      </c>
      <c r="F32" s="349">
        <v>1906.30521</v>
      </c>
      <c r="G32" s="349">
        <v>0</v>
      </c>
      <c r="H32" s="349">
        <v>0</v>
      </c>
      <c r="I32" s="349">
        <v>0</v>
      </c>
      <c r="J32" s="399" t="s">
        <v>229</v>
      </c>
    </row>
    <row r="33" spans="2:10" ht="15.4" x14ac:dyDescent="0.45">
      <c r="B33" s="369" t="s">
        <v>252</v>
      </c>
      <c r="C33" s="355">
        <v>5622.5313099999994</v>
      </c>
      <c r="D33" s="350">
        <v>684.91499999999996</v>
      </c>
      <c r="E33" s="350">
        <v>3911.5035200000002</v>
      </c>
      <c r="F33" s="349">
        <v>923.81223</v>
      </c>
      <c r="G33" s="352">
        <v>22.175560000000001</v>
      </c>
      <c r="H33" s="352">
        <v>80</v>
      </c>
      <c r="I33" s="352">
        <v>0.125</v>
      </c>
      <c r="J33" s="399" t="s">
        <v>253</v>
      </c>
    </row>
    <row r="34" spans="2:10" ht="15.4" x14ac:dyDescent="0.45">
      <c r="B34" s="369" t="s">
        <v>236</v>
      </c>
      <c r="C34" s="355">
        <v>5093.91651</v>
      </c>
      <c r="D34" s="350">
        <v>5</v>
      </c>
      <c r="E34" s="350">
        <v>2081.5165099999999</v>
      </c>
      <c r="F34" s="349">
        <v>3007.4</v>
      </c>
      <c r="G34" s="352">
        <v>0</v>
      </c>
      <c r="H34" s="352">
        <v>0</v>
      </c>
      <c r="I34" s="352">
        <v>0</v>
      </c>
      <c r="J34" s="399" t="s">
        <v>237</v>
      </c>
    </row>
    <row r="35" spans="2:10" ht="15.4" x14ac:dyDescent="0.45">
      <c r="B35" s="369" t="s">
        <v>250</v>
      </c>
      <c r="C35" s="355">
        <v>4868.6053600000005</v>
      </c>
      <c r="D35" s="350">
        <v>345.1105</v>
      </c>
      <c r="E35" s="350">
        <v>1693.4496100000001</v>
      </c>
      <c r="F35" s="349">
        <v>2635.4472900000001</v>
      </c>
      <c r="G35" s="352">
        <v>0</v>
      </c>
      <c r="H35" s="352">
        <v>84.5</v>
      </c>
      <c r="I35" s="352">
        <v>110.09796</v>
      </c>
      <c r="J35" s="399" t="s">
        <v>251</v>
      </c>
    </row>
    <row r="36" spans="2:10" ht="15.4" x14ac:dyDescent="0.45">
      <c r="B36" s="370" t="s">
        <v>272</v>
      </c>
      <c r="C36" s="356">
        <v>4644.0186399999993</v>
      </c>
      <c r="D36" s="350">
        <v>491.67516999999998</v>
      </c>
      <c r="E36" s="350">
        <v>3430.3611099999998</v>
      </c>
      <c r="F36" s="349">
        <v>721.98235999999997</v>
      </c>
      <c r="G36" s="349">
        <v>0</v>
      </c>
      <c r="H36" s="349">
        <v>0</v>
      </c>
      <c r="I36" s="349">
        <v>0</v>
      </c>
      <c r="J36" s="399" t="s">
        <v>273</v>
      </c>
    </row>
    <row r="37" spans="2:10" ht="15.4" x14ac:dyDescent="0.45">
      <c r="B37" s="369" t="s">
        <v>531</v>
      </c>
      <c r="C37" s="355">
        <v>4405.7200999999995</v>
      </c>
      <c r="D37" s="350">
        <v>170.7312</v>
      </c>
      <c r="E37" s="350">
        <v>1918.5698799999998</v>
      </c>
      <c r="F37" s="349">
        <v>2316.4190199999998</v>
      </c>
      <c r="G37" s="352">
        <v>0</v>
      </c>
      <c r="H37" s="352">
        <v>0</v>
      </c>
      <c r="I37" s="352">
        <v>0</v>
      </c>
      <c r="J37" s="399" t="s">
        <v>200</v>
      </c>
    </row>
    <row r="38" spans="2:10" ht="15.4" x14ac:dyDescent="0.45">
      <c r="B38" s="369" t="s">
        <v>493</v>
      </c>
      <c r="C38" s="355">
        <v>4065.4816800000003</v>
      </c>
      <c r="D38" s="350">
        <v>39.945</v>
      </c>
      <c r="E38" s="350">
        <v>1031.5206800000001</v>
      </c>
      <c r="F38" s="349">
        <v>1321.046</v>
      </c>
      <c r="G38" s="352">
        <v>0</v>
      </c>
      <c r="H38" s="352">
        <v>0</v>
      </c>
      <c r="I38" s="352">
        <v>1672.97</v>
      </c>
      <c r="J38" s="399" t="s">
        <v>246</v>
      </c>
    </row>
    <row r="39" spans="2:10" ht="15.4" x14ac:dyDescent="0.45">
      <c r="B39" s="369" t="s">
        <v>290</v>
      </c>
      <c r="C39" s="355">
        <v>3774.1203300000002</v>
      </c>
      <c r="D39" s="350">
        <v>999.86</v>
      </c>
      <c r="E39" s="350">
        <v>2719.71533</v>
      </c>
      <c r="F39" s="349">
        <v>54.545000000000002</v>
      </c>
      <c r="G39" s="352">
        <v>0</v>
      </c>
      <c r="H39" s="352">
        <v>0</v>
      </c>
      <c r="I39" s="352">
        <v>0</v>
      </c>
      <c r="J39" s="399" t="s">
        <v>291</v>
      </c>
    </row>
    <row r="40" spans="2:10" ht="15.4" x14ac:dyDescent="0.45">
      <c r="B40" s="369" t="s">
        <v>328</v>
      </c>
      <c r="C40" s="355">
        <v>3259.9088099999999</v>
      </c>
      <c r="D40" s="350">
        <v>0</v>
      </c>
      <c r="E40" s="350">
        <v>3185.1788099999999</v>
      </c>
      <c r="F40" s="349">
        <v>74.73</v>
      </c>
      <c r="G40" s="352">
        <v>0</v>
      </c>
      <c r="H40" s="352">
        <v>0</v>
      </c>
      <c r="I40" s="352">
        <v>0</v>
      </c>
      <c r="J40" s="399" t="s">
        <v>329</v>
      </c>
    </row>
    <row r="41" spans="2:10" ht="15.4" x14ac:dyDescent="0.45">
      <c r="B41" s="370" t="s">
        <v>230</v>
      </c>
      <c r="C41" s="356">
        <v>2861.6998600000002</v>
      </c>
      <c r="D41" s="350">
        <v>167.86</v>
      </c>
      <c r="E41" s="350">
        <v>706.90062</v>
      </c>
      <c r="F41" s="349">
        <v>1967.518</v>
      </c>
      <c r="G41" s="349">
        <v>0</v>
      </c>
      <c r="H41" s="349">
        <v>0</v>
      </c>
      <c r="I41" s="349">
        <v>19.421240000000001</v>
      </c>
      <c r="J41" s="399" t="s">
        <v>231</v>
      </c>
    </row>
    <row r="42" spans="2:10" ht="15.4" x14ac:dyDescent="0.45">
      <c r="B42" s="369" t="s">
        <v>223</v>
      </c>
      <c r="C42" s="355">
        <v>2839.5389700000001</v>
      </c>
      <c r="D42" s="350">
        <v>-251.5</v>
      </c>
      <c r="E42" s="350">
        <v>1980.8218900000002</v>
      </c>
      <c r="F42" s="349">
        <v>1110.2170800000001</v>
      </c>
      <c r="G42" s="352">
        <v>0</v>
      </c>
      <c r="H42" s="352">
        <v>0</v>
      </c>
      <c r="I42" s="352">
        <v>0</v>
      </c>
      <c r="J42" s="399" t="s">
        <v>223</v>
      </c>
    </row>
    <row r="43" spans="2:10" ht="15.4" x14ac:dyDescent="0.45">
      <c r="B43" s="369" t="s">
        <v>332</v>
      </c>
      <c r="C43" s="355">
        <v>2797.3615299999997</v>
      </c>
      <c r="D43" s="350">
        <v>63.750999999999998</v>
      </c>
      <c r="E43" s="350">
        <v>2566.1685299999999</v>
      </c>
      <c r="F43" s="349">
        <v>167.44200000000001</v>
      </c>
      <c r="G43" s="352">
        <v>0</v>
      </c>
      <c r="H43" s="352">
        <v>0</v>
      </c>
      <c r="I43" s="352">
        <v>0</v>
      </c>
      <c r="J43" s="399" t="s">
        <v>334</v>
      </c>
    </row>
    <row r="44" spans="2:10" ht="15.4" x14ac:dyDescent="0.45">
      <c r="B44" s="369" t="s">
        <v>595</v>
      </c>
      <c r="C44" s="355">
        <v>2641.4937999999997</v>
      </c>
      <c r="D44" s="350">
        <v>0</v>
      </c>
      <c r="E44" s="350">
        <v>2185.3807999999999</v>
      </c>
      <c r="F44" s="349">
        <v>456.113</v>
      </c>
      <c r="G44" s="352">
        <v>0</v>
      </c>
      <c r="H44" s="352">
        <v>0</v>
      </c>
      <c r="I44" s="352">
        <v>0</v>
      </c>
      <c r="J44" s="399" t="s">
        <v>289</v>
      </c>
    </row>
    <row r="45" spans="2:10" ht="15.4" x14ac:dyDescent="0.45">
      <c r="B45" s="369" t="s">
        <v>330</v>
      </c>
      <c r="C45" s="355">
        <v>2264.627</v>
      </c>
      <c r="D45" s="350">
        <v>0</v>
      </c>
      <c r="E45" s="350">
        <v>64.626999999999995</v>
      </c>
      <c r="F45" s="349">
        <v>2200</v>
      </c>
      <c r="G45" s="352">
        <v>0</v>
      </c>
      <c r="H45" s="352">
        <v>0</v>
      </c>
      <c r="I45" s="352">
        <v>0</v>
      </c>
      <c r="J45" s="399" t="s">
        <v>330</v>
      </c>
    </row>
    <row r="46" spans="2:10" ht="15.4" x14ac:dyDescent="0.45">
      <c r="B46" s="370" t="s">
        <v>259</v>
      </c>
      <c r="C46" s="356">
        <v>2046.2165400000001</v>
      </c>
      <c r="D46" s="350">
        <v>0</v>
      </c>
      <c r="E46" s="350">
        <v>1566.3683999999998</v>
      </c>
      <c r="F46" s="349">
        <v>479.84814</v>
      </c>
      <c r="G46" s="349">
        <v>0</v>
      </c>
      <c r="H46" s="349">
        <v>0</v>
      </c>
      <c r="I46" s="349">
        <v>0</v>
      </c>
      <c r="J46" s="399" t="s">
        <v>260</v>
      </c>
    </row>
    <row r="47" spans="2:10" ht="15.4" x14ac:dyDescent="0.45">
      <c r="B47" s="369" t="s">
        <v>271</v>
      </c>
      <c r="C47" s="355">
        <v>2007.2416000000001</v>
      </c>
      <c r="D47" s="350">
        <v>0</v>
      </c>
      <c r="E47" s="350">
        <v>394.26923999999997</v>
      </c>
      <c r="F47" s="349">
        <v>1612.9723600000002</v>
      </c>
      <c r="G47" s="352">
        <v>0</v>
      </c>
      <c r="H47" s="352">
        <v>0</v>
      </c>
      <c r="I47" s="352">
        <v>0</v>
      </c>
      <c r="J47" s="399" t="s">
        <v>271</v>
      </c>
    </row>
    <row r="48" spans="2:10" ht="15.4" x14ac:dyDescent="0.45">
      <c r="B48" s="369" t="s">
        <v>294</v>
      </c>
      <c r="C48" s="355">
        <v>1945.3027999999999</v>
      </c>
      <c r="D48" s="350">
        <v>36.340000000000003</v>
      </c>
      <c r="E48" s="350">
        <v>1656.4628</v>
      </c>
      <c r="F48" s="349">
        <v>252.5</v>
      </c>
      <c r="G48" s="352">
        <v>0</v>
      </c>
      <c r="H48" s="352">
        <v>0</v>
      </c>
      <c r="I48" s="352">
        <v>0</v>
      </c>
      <c r="J48" s="399" t="s">
        <v>295</v>
      </c>
    </row>
    <row r="49" spans="2:10" ht="15.4" x14ac:dyDescent="0.45">
      <c r="B49" s="370" t="s">
        <v>514</v>
      </c>
      <c r="C49" s="356">
        <v>1763.81404</v>
      </c>
      <c r="D49" s="350">
        <v>0</v>
      </c>
      <c r="E49" s="350">
        <v>1364.65481</v>
      </c>
      <c r="F49" s="349">
        <v>399.15922999999998</v>
      </c>
      <c r="G49" s="349">
        <v>0</v>
      </c>
      <c r="H49" s="349">
        <v>0</v>
      </c>
      <c r="I49" s="349">
        <v>0</v>
      </c>
      <c r="J49" s="399" t="s">
        <v>218</v>
      </c>
    </row>
    <row r="50" spans="2:10" ht="15.4" x14ac:dyDescent="0.45">
      <c r="B50" s="369" t="s">
        <v>274</v>
      </c>
      <c r="C50" s="355">
        <v>1685.5170900000001</v>
      </c>
      <c r="D50" s="350">
        <v>0</v>
      </c>
      <c r="E50" s="350">
        <v>46.5</v>
      </c>
      <c r="F50" s="349">
        <v>1639.0170900000001</v>
      </c>
      <c r="G50" s="352">
        <v>0</v>
      </c>
      <c r="H50" s="352">
        <v>0</v>
      </c>
      <c r="I50" s="352">
        <v>0</v>
      </c>
      <c r="J50" s="399" t="s">
        <v>275</v>
      </c>
    </row>
    <row r="51" spans="2:10" ht="15.4" x14ac:dyDescent="0.45">
      <c r="B51" s="369" t="s">
        <v>266</v>
      </c>
      <c r="C51" s="355">
        <v>1680.0229999999999</v>
      </c>
      <c r="D51" s="350">
        <v>0</v>
      </c>
      <c r="E51" s="350">
        <v>0</v>
      </c>
      <c r="F51" s="349">
        <v>0</v>
      </c>
      <c r="G51" s="352">
        <v>0</v>
      </c>
      <c r="H51" s="352">
        <v>0</v>
      </c>
      <c r="I51" s="352">
        <v>1680.0229999999999</v>
      </c>
      <c r="J51" s="399" t="s">
        <v>266</v>
      </c>
    </row>
    <row r="52" spans="2:10" ht="15.4" x14ac:dyDescent="0.45">
      <c r="B52" s="369" t="s">
        <v>520</v>
      </c>
      <c r="C52" s="355">
        <v>1639.7250899999999</v>
      </c>
      <c r="D52" s="350">
        <v>1250</v>
      </c>
      <c r="E52" s="350">
        <v>294.91260999999997</v>
      </c>
      <c r="F52" s="349">
        <v>94.812479999999994</v>
      </c>
      <c r="G52" s="352">
        <v>0</v>
      </c>
      <c r="H52" s="352">
        <v>0</v>
      </c>
      <c r="I52" s="352">
        <v>0</v>
      </c>
      <c r="J52" s="399" t="s">
        <v>216</v>
      </c>
    </row>
    <row r="53" spans="2:10" ht="15.4" x14ac:dyDescent="0.45">
      <c r="B53" s="369" t="s">
        <v>267</v>
      </c>
      <c r="C53" s="355">
        <v>1501.5421899999999</v>
      </c>
      <c r="D53" s="350">
        <v>7.9</v>
      </c>
      <c r="E53" s="350">
        <v>615.88846999999998</v>
      </c>
      <c r="F53" s="349">
        <v>877.75371999999993</v>
      </c>
      <c r="G53" s="352">
        <v>0</v>
      </c>
      <c r="H53" s="352">
        <v>0</v>
      </c>
      <c r="I53" s="352">
        <v>0</v>
      </c>
      <c r="J53" s="399" t="s">
        <v>268</v>
      </c>
    </row>
    <row r="54" spans="2:10" ht="15.4" x14ac:dyDescent="0.45">
      <c r="B54" s="369" t="s">
        <v>269</v>
      </c>
      <c r="C54" s="355">
        <v>1315.5173599999998</v>
      </c>
      <c r="D54" s="350">
        <v>0</v>
      </c>
      <c r="E54" s="350">
        <v>592.76635999999996</v>
      </c>
      <c r="F54" s="349">
        <v>722.75099999999998</v>
      </c>
      <c r="G54" s="352">
        <v>0</v>
      </c>
      <c r="H54" s="352">
        <v>0</v>
      </c>
      <c r="I54" s="352">
        <v>0</v>
      </c>
      <c r="J54" s="399" t="s">
        <v>270</v>
      </c>
    </row>
    <row r="55" spans="2:10" ht="15.4" x14ac:dyDescent="0.45">
      <c r="B55" s="369" t="s">
        <v>296</v>
      </c>
      <c r="C55" s="355">
        <v>1175.31043</v>
      </c>
      <c r="D55" s="350">
        <v>389.92500000000001</v>
      </c>
      <c r="E55" s="350">
        <v>563.12765000000002</v>
      </c>
      <c r="F55" s="349">
        <v>222.25778</v>
      </c>
      <c r="G55" s="352">
        <v>0</v>
      </c>
      <c r="H55" s="352">
        <v>0</v>
      </c>
      <c r="I55" s="352">
        <v>0</v>
      </c>
      <c r="J55" s="399" t="s">
        <v>297</v>
      </c>
    </row>
    <row r="56" spans="2:10" ht="15.4" x14ac:dyDescent="0.45">
      <c r="B56" s="370" t="s">
        <v>247</v>
      </c>
      <c r="C56" s="356">
        <v>1033.4398000000001</v>
      </c>
      <c r="D56" s="350">
        <v>0</v>
      </c>
      <c r="E56" s="350">
        <v>653.4588</v>
      </c>
      <c r="F56" s="349">
        <v>379.98099999999999</v>
      </c>
      <c r="G56" s="349">
        <v>0</v>
      </c>
      <c r="H56" s="349">
        <v>0</v>
      </c>
      <c r="I56" s="349">
        <v>0</v>
      </c>
      <c r="J56" s="399" t="s">
        <v>248</v>
      </c>
    </row>
    <row r="57" spans="2:10" ht="15.4" x14ac:dyDescent="0.45">
      <c r="B57" s="369" t="s">
        <v>532</v>
      </c>
      <c r="C57" s="355">
        <v>1033.2697499999999</v>
      </c>
      <c r="D57" s="350">
        <v>30</v>
      </c>
      <c r="E57" s="350">
        <v>803.13975000000005</v>
      </c>
      <c r="F57" s="349">
        <v>200.13</v>
      </c>
      <c r="G57" s="352">
        <v>0</v>
      </c>
      <c r="H57" s="352">
        <v>0</v>
      </c>
      <c r="I57" s="352">
        <v>0</v>
      </c>
      <c r="J57" s="399" t="s">
        <v>299</v>
      </c>
    </row>
    <row r="58" spans="2:10" ht="15.4" x14ac:dyDescent="0.45">
      <c r="B58" s="369" t="s">
        <v>337</v>
      </c>
      <c r="C58" s="355">
        <v>1001.7604200000001</v>
      </c>
      <c r="D58" s="350">
        <v>0</v>
      </c>
      <c r="E58" s="350">
        <v>862.91115000000002</v>
      </c>
      <c r="F58" s="349">
        <v>138.84926999999999</v>
      </c>
      <c r="G58" s="352">
        <v>0</v>
      </c>
      <c r="H58" s="352">
        <v>0</v>
      </c>
      <c r="I58" s="352">
        <v>0</v>
      </c>
      <c r="J58" s="399" t="s">
        <v>338</v>
      </c>
    </row>
    <row r="59" spans="2:10" ht="15.4" x14ac:dyDescent="0.45">
      <c r="B59" s="369" t="s">
        <v>339</v>
      </c>
      <c r="C59" s="355">
        <v>985.05579</v>
      </c>
      <c r="D59" s="350">
        <v>0</v>
      </c>
      <c r="E59" s="350">
        <v>985.05579</v>
      </c>
      <c r="F59" s="349">
        <v>0</v>
      </c>
      <c r="G59" s="352">
        <v>0</v>
      </c>
      <c r="H59" s="352">
        <v>0</v>
      </c>
      <c r="I59" s="352">
        <v>0</v>
      </c>
      <c r="J59" s="399" t="s">
        <v>340</v>
      </c>
    </row>
    <row r="60" spans="2:10" ht="15.4" x14ac:dyDescent="0.45">
      <c r="B60" s="369" t="s">
        <v>408</v>
      </c>
      <c r="C60" s="355">
        <v>888.38335000000006</v>
      </c>
      <c r="D60" s="350">
        <v>175.53555</v>
      </c>
      <c r="E60" s="350">
        <v>679.84680000000003</v>
      </c>
      <c r="F60" s="349">
        <v>33.000999999999998</v>
      </c>
      <c r="G60" s="352">
        <v>0</v>
      </c>
      <c r="H60" s="352">
        <v>0</v>
      </c>
      <c r="I60" s="352">
        <v>0</v>
      </c>
      <c r="J60" s="399" t="s">
        <v>434</v>
      </c>
    </row>
    <row r="61" spans="2:10" ht="15.4" x14ac:dyDescent="0.45">
      <c r="B61" s="369" t="s">
        <v>372</v>
      </c>
      <c r="C61" s="355">
        <v>853.13036999999997</v>
      </c>
      <c r="D61" s="350">
        <v>0</v>
      </c>
      <c r="E61" s="350">
        <v>578.13036999999997</v>
      </c>
      <c r="F61" s="349">
        <v>275</v>
      </c>
      <c r="G61" s="352">
        <v>0</v>
      </c>
      <c r="H61" s="352">
        <v>0</v>
      </c>
      <c r="I61" s="352">
        <v>0</v>
      </c>
      <c r="J61" s="399" t="s">
        <v>373</v>
      </c>
    </row>
    <row r="62" spans="2:10" ht="15.4" x14ac:dyDescent="0.45">
      <c r="B62" s="370" t="s">
        <v>197</v>
      </c>
      <c r="C62" s="356">
        <v>766.22235999999998</v>
      </c>
      <c r="D62" s="350">
        <v>0</v>
      </c>
      <c r="E62" s="350">
        <v>764.59036000000003</v>
      </c>
      <c r="F62" s="349">
        <v>1.6319999999999999</v>
      </c>
      <c r="G62" s="349">
        <v>0</v>
      </c>
      <c r="H62" s="349">
        <v>0</v>
      </c>
      <c r="I62" s="349">
        <v>0</v>
      </c>
      <c r="J62" s="399" t="s">
        <v>198</v>
      </c>
    </row>
    <row r="63" spans="2:10" ht="15.4" x14ac:dyDescent="0.45">
      <c r="B63" s="369" t="s">
        <v>598</v>
      </c>
      <c r="C63" s="355">
        <v>743.50909999999999</v>
      </c>
      <c r="D63" s="350">
        <v>0</v>
      </c>
      <c r="E63" s="350">
        <v>619.42160999999999</v>
      </c>
      <c r="F63" s="349">
        <v>113.37</v>
      </c>
      <c r="G63" s="352">
        <v>10.71749</v>
      </c>
      <c r="H63" s="352">
        <v>0</v>
      </c>
      <c r="I63" s="352">
        <v>0</v>
      </c>
      <c r="J63" s="399" t="s">
        <v>192</v>
      </c>
    </row>
    <row r="64" spans="2:10" ht="15.75" customHeight="1" x14ac:dyDescent="0.45">
      <c r="B64" s="369" t="s">
        <v>596</v>
      </c>
      <c r="C64" s="355">
        <v>719.9</v>
      </c>
      <c r="D64" s="350">
        <v>0</v>
      </c>
      <c r="E64" s="350">
        <v>300</v>
      </c>
      <c r="F64" s="349">
        <v>419.9</v>
      </c>
      <c r="G64" s="352">
        <v>0</v>
      </c>
      <c r="H64" s="352">
        <v>0</v>
      </c>
      <c r="I64" s="352">
        <v>0</v>
      </c>
      <c r="J64" s="399" t="s">
        <v>242</v>
      </c>
    </row>
    <row r="65" spans="2:10" ht="15.75" customHeight="1" x14ac:dyDescent="0.45">
      <c r="B65" s="369" t="s">
        <v>238</v>
      </c>
      <c r="C65" s="355">
        <v>689.13227000000006</v>
      </c>
      <c r="D65" s="350">
        <v>-447.5</v>
      </c>
      <c r="E65" s="350">
        <v>985.87206000000003</v>
      </c>
      <c r="F65" s="349">
        <v>150.76021</v>
      </c>
      <c r="G65" s="352">
        <v>0</v>
      </c>
      <c r="H65" s="352">
        <v>0</v>
      </c>
      <c r="I65" s="352">
        <v>0</v>
      </c>
      <c r="J65" s="399" t="s">
        <v>239</v>
      </c>
    </row>
    <row r="66" spans="2:10" ht="15.4" x14ac:dyDescent="0.45">
      <c r="B66" s="370" t="s">
        <v>224</v>
      </c>
      <c r="C66" s="356">
        <v>685.41137000000003</v>
      </c>
      <c r="D66" s="350">
        <v>0</v>
      </c>
      <c r="E66" s="350">
        <v>399.32337000000001</v>
      </c>
      <c r="F66" s="349">
        <v>286.08800000000002</v>
      </c>
      <c r="G66" s="349">
        <v>0</v>
      </c>
      <c r="H66" s="349">
        <v>0</v>
      </c>
      <c r="I66" s="349">
        <v>0</v>
      </c>
      <c r="J66" s="399" t="s">
        <v>225</v>
      </c>
    </row>
    <row r="67" spans="2:10" ht="14.25" customHeight="1" x14ac:dyDescent="0.45">
      <c r="B67" s="369" t="s">
        <v>597</v>
      </c>
      <c r="C67" s="355">
        <v>454.96</v>
      </c>
      <c r="D67" s="350">
        <v>0</v>
      </c>
      <c r="E67" s="350">
        <v>0</v>
      </c>
      <c r="F67" s="349">
        <v>354.96</v>
      </c>
      <c r="G67" s="352">
        <v>100</v>
      </c>
      <c r="H67" s="352">
        <v>0</v>
      </c>
      <c r="I67" s="352">
        <v>0</v>
      </c>
      <c r="J67" s="399" t="s">
        <v>597</v>
      </c>
    </row>
    <row r="68" spans="2:10" ht="15.4" x14ac:dyDescent="0.45">
      <c r="B68" s="369" t="s">
        <v>404</v>
      </c>
      <c r="C68" s="355">
        <v>357.1</v>
      </c>
      <c r="D68" s="350">
        <v>0</v>
      </c>
      <c r="E68" s="350">
        <v>333.3</v>
      </c>
      <c r="F68" s="349">
        <v>23.8</v>
      </c>
      <c r="G68" s="352">
        <v>0</v>
      </c>
      <c r="H68" s="352">
        <v>0</v>
      </c>
      <c r="I68" s="352">
        <v>0</v>
      </c>
      <c r="J68" s="399" t="s">
        <v>628</v>
      </c>
    </row>
    <row r="69" spans="2:10" ht="15.75" thickBot="1" x14ac:dyDescent="0.5">
      <c r="B69" s="333" t="s">
        <v>412</v>
      </c>
      <c r="C69" s="364">
        <v>3487.3049299999475</v>
      </c>
      <c r="D69" s="364">
        <v>-103.35051000000536</v>
      </c>
      <c r="E69" s="364">
        <v>2189.8286399999856</v>
      </c>
      <c r="F69" s="364">
        <v>1356.2878000000119</v>
      </c>
      <c r="G69" s="364">
        <v>0</v>
      </c>
      <c r="H69" s="364">
        <v>0</v>
      </c>
      <c r="I69" s="364">
        <v>44.539000000000001</v>
      </c>
      <c r="J69" s="333" t="s">
        <v>413</v>
      </c>
    </row>
    <row r="70" spans="2:10" ht="15.75" thickBot="1" x14ac:dyDescent="0.5">
      <c r="B70" s="371" t="s">
        <v>279</v>
      </c>
      <c r="C70" s="342">
        <v>789606.22437999991</v>
      </c>
      <c r="D70" s="342">
        <v>97100.748960000012</v>
      </c>
      <c r="E70" s="342">
        <v>405904.52859999996</v>
      </c>
      <c r="F70" s="342">
        <v>254177.55194000009</v>
      </c>
      <c r="G70" s="357">
        <v>654.40479000000005</v>
      </c>
      <c r="H70" s="342">
        <v>3126.5917899999999</v>
      </c>
      <c r="I70" s="342">
        <v>28642.398300000001</v>
      </c>
      <c r="J70" s="109" t="s">
        <v>280</v>
      </c>
    </row>
    <row r="71" spans="2:10" ht="15.4" x14ac:dyDescent="0.45">
      <c r="B71" s="372" t="s">
        <v>168</v>
      </c>
      <c r="C71" s="373"/>
      <c r="D71" s="373"/>
      <c r="E71" s="374"/>
      <c r="F71" s="374"/>
      <c r="G71" s="374"/>
      <c r="H71" s="375"/>
      <c r="I71" s="376" t="s">
        <v>169</v>
      </c>
      <c r="J71" s="377"/>
    </row>
    <row r="72" spans="2:10" ht="15.4" x14ac:dyDescent="0.45">
      <c r="B72" s="409" t="s">
        <v>599</v>
      </c>
      <c r="C72" s="378"/>
      <c r="D72" s="379"/>
      <c r="E72" s="375"/>
      <c r="F72" s="374"/>
      <c r="G72" s="375"/>
      <c r="H72" s="375"/>
      <c r="I72" s="466" t="s">
        <v>600</v>
      </c>
      <c r="J72" s="466"/>
    </row>
    <row r="73" spans="2:10" ht="51.75" customHeight="1" x14ac:dyDescent="0.45">
      <c r="B73" s="467" t="s">
        <v>515</v>
      </c>
      <c r="C73" s="467"/>
      <c r="D73" s="344"/>
      <c r="E73" s="378"/>
      <c r="F73" s="378"/>
      <c r="G73" s="378"/>
      <c r="H73" s="378"/>
      <c r="I73" s="468" t="s">
        <v>281</v>
      </c>
      <c r="J73" s="468"/>
    </row>
    <row r="74" spans="2:10" ht="15.75" customHeight="1" x14ac:dyDescent="0.45">
      <c r="B74" s="467" t="s">
        <v>419</v>
      </c>
      <c r="C74" s="467"/>
      <c r="D74" s="345"/>
      <c r="E74" s="345"/>
      <c r="F74" s="44"/>
      <c r="G74" s="45"/>
      <c r="H74" s="45"/>
      <c r="I74" s="467" t="s">
        <v>420</v>
      </c>
      <c r="J74" s="467"/>
    </row>
    <row r="75" spans="2:10" ht="51" customHeight="1" x14ac:dyDescent="0.45">
      <c r="B75" s="467"/>
      <c r="C75" s="467"/>
      <c r="D75" s="46"/>
      <c r="E75" s="46"/>
      <c r="F75" s="46"/>
      <c r="G75" s="46"/>
      <c r="H75" s="46"/>
      <c r="I75" s="467"/>
      <c r="J75" s="467"/>
    </row>
    <row r="76" spans="2:10" x14ac:dyDescent="0.45">
      <c r="C76" s="309"/>
      <c r="D76" s="309"/>
      <c r="E76" s="309"/>
      <c r="F76" s="309"/>
      <c r="G76" s="309"/>
      <c r="H76" s="309"/>
      <c r="I76" s="309"/>
    </row>
  </sheetData>
  <mergeCells count="18">
    <mergeCell ref="H4:J4"/>
    <mergeCell ref="G6:I6"/>
    <mergeCell ref="J6:J8"/>
    <mergeCell ref="B4:D4"/>
    <mergeCell ref="B6:B8"/>
    <mergeCell ref="C6:C8"/>
    <mergeCell ref="D6:F6"/>
    <mergeCell ref="D7:D8"/>
    <mergeCell ref="E7:E8"/>
    <mergeCell ref="F7:F8"/>
    <mergeCell ref="G7:G8"/>
    <mergeCell ref="H7:H8"/>
    <mergeCell ref="I7:I8"/>
    <mergeCell ref="I72:J72"/>
    <mergeCell ref="B73:C73"/>
    <mergeCell ref="I73:J73"/>
    <mergeCell ref="B74:C75"/>
    <mergeCell ref="I74:J7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97"/>
  <sheetViews>
    <sheetView zoomScale="85" zoomScaleNormal="85" workbookViewId="0">
      <selection activeCell="F72" sqref="F72"/>
    </sheetView>
  </sheetViews>
  <sheetFormatPr defaultRowHeight="14.25" x14ac:dyDescent="0.45"/>
  <cols>
    <col min="1" max="1" width="11" customWidth="1"/>
    <col min="2" max="2" width="32.1328125" customWidth="1"/>
    <col min="3" max="3" width="19.86328125" customWidth="1"/>
    <col min="4" max="4" width="19.73046875" customWidth="1"/>
    <col min="5" max="5" width="18.73046875" customWidth="1"/>
    <col min="6" max="6" width="20.265625" customWidth="1"/>
    <col min="7" max="7" width="13.59765625" customWidth="1"/>
    <col min="8" max="9" width="20" customWidth="1"/>
    <col min="10" max="10" width="18.3984375" customWidth="1"/>
    <col min="11" max="11" width="31.73046875" customWidth="1"/>
    <col min="14" max="256" width="9.1328125" style="422"/>
    <col min="257" max="257" width="11" style="422" customWidth="1"/>
    <col min="258" max="258" width="32.1328125" style="422" customWidth="1"/>
    <col min="259" max="259" width="19.86328125" style="422" customWidth="1"/>
    <col min="260" max="260" width="17.1328125" style="422" customWidth="1"/>
    <col min="261" max="261" width="18.73046875" style="422" customWidth="1"/>
    <col min="262" max="262" width="20.265625" style="422" customWidth="1"/>
    <col min="263" max="263" width="18.3984375" style="422" customWidth="1"/>
    <col min="264" max="264" width="20" style="422" customWidth="1"/>
    <col min="265" max="265" width="18.86328125" style="422" customWidth="1"/>
    <col min="266" max="266" width="18.3984375" style="422" customWidth="1"/>
    <col min="267" max="267" width="31.73046875" style="422" customWidth="1"/>
    <col min="268" max="512" width="9.1328125" style="422"/>
    <col min="513" max="513" width="11" style="422" customWidth="1"/>
    <col min="514" max="514" width="32.1328125" style="422" customWidth="1"/>
    <col min="515" max="515" width="19.86328125" style="422" customWidth="1"/>
    <col min="516" max="516" width="17.1328125" style="422" customWidth="1"/>
    <col min="517" max="517" width="18.73046875" style="422" customWidth="1"/>
    <col min="518" max="518" width="20.265625" style="422" customWidth="1"/>
    <col min="519" max="519" width="18.3984375" style="422" customWidth="1"/>
    <col min="520" max="520" width="20" style="422" customWidth="1"/>
    <col min="521" max="521" width="18.86328125" style="422" customWidth="1"/>
    <col min="522" max="522" width="18.3984375" style="422" customWidth="1"/>
    <col min="523" max="523" width="31.73046875" style="422" customWidth="1"/>
    <col min="524" max="768" width="9.1328125" style="422"/>
    <col min="769" max="769" width="11" style="422" customWidth="1"/>
    <col min="770" max="770" width="32.1328125" style="422" customWidth="1"/>
    <col min="771" max="771" width="19.86328125" style="422" customWidth="1"/>
    <col min="772" max="772" width="17.1328125" style="422" customWidth="1"/>
    <col min="773" max="773" width="18.73046875" style="422" customWidth="1"/>
    <col min="774" max="774" width="20.265625" style="422" customWidth="1"/>
    <col min="775" max="775" width="18.3984375" style="422" customWidth="1"/>
    <col min="776" max="776" width="20" style="422" customWidth="1"/>
    <col min="777" max="777" width="18.86328125" style="422" customWidth="1"/>
    <col min="778" max="778" width="18.3984375" style="422" customWidth="1"/>
    <col min="779" max="779" width="31.73046875" style="422" customWidth="1"/>
    <col min="780" max="1024" width="9.1328125" style="422"/>
    <col min="1025" max="1025" width="11" style="422" customWidth="1"/>
    <col min="1026" max="1026" width="32.1328125" style="422" customWidth="1"/>
    <col min="1027" max="1027" width="19.86328125" style="422" customWidth="1"/>
    <col min="1028" max="1028" width="17.1328125" style="422" customWidth="1"/>
    <col min="1029" max="1029" width="18.73046875" style="422" customWidth="1"/>
    <col min="1030" max="1030" width="20.265625" style="422" customWidth="1"/>
    <col min="1031" max="1031" width="18.3984375" style="422" customWidth="1"/>
    <col min="1032" max="1032" width="20" style="422" customWidth="1"/>
    <col min="1033" max="1033" width="18.86328125" style="422" customWidth="1"/>
    <col min="1034" max="1034" width="18.3984375" style="422" customWidth="1"/>
    <col min="1035" max="1035" width="31.73046875" style="422" customWidth="1"/>
    <col min="1036" max="1280" width="9.1328125" style="422"/>
    <col min="1281" max="1281" width="11" style="422" customWidth="1"/>
    <col min="1282" max="1282" width="32.1328125" style="422" customWidth="1"/>
    <col min="1283" max="1283" width="19.86328125" style="422" customWidth="1"/>
    <col min="1284" max="1284" width="17.1328125" style="422" customWidth="1"/>
    <col min="1285" max="1285" width="18.73046875" style="422" customWidth="1"/>
    <col min="1286" max="1286" width="20.265625" style="422" customWidth="1"/>
    <col min="1287" max="1287" width="18.3984375" style="422" customWidth="1"/>
    <col min="1288" max="1288" width="20" style="422" customWidth="1"/>
    <col min="1289" max="1289" width="18.86328125" style="422" customWidth="1"/>
    <col min="1290" max="1290" width="18.3984375" style="422" customWidth="1"/>
    <col min="1291" max="1291" width="31.73046875" style="422" customWidth="1"/>
    <col min="1292" max="1536" width="9.1328125" style="422"/>
    <col min="1537" max="1537" width="11" style="422" customWidth="1"/>
    <col min="1538" max="1538" width="32.1328125" style="422" customWidth="1"/>
    <col min="1539" max="1539" width="19.86328125" style="422" customWidth="1"/>
    <col min="1540" max="1540" width="17.1328125" style="422" customWidth="1"/>
    <col min="1541" max="1541" width="18.73046875" style="422" customWidth="1"/>
    <col min="1542" max="1542" width="20.265625" style="422" customWidth="1"/>
    <col min="1543" max="1543" width="18.3984375" style="422" customWidth="1"/>
    <col min="1544" max="1544" width="20" style="422" customWidth="1"/>
    <col min="1545" max="1545" width="18.86328125" style="422" customWidth="1"/>
    <col min="1546" max="1546" width="18.3984375" style="422" customWidth="1"/>
    <col min="1547" max="1547" width="31.73046875" style="422" customWidth="1"/>
    <col min="1548" max="1792" width="9.1328125" style="422"/>
    <col min="1793" max="1793" width="11" style="422" customWidth="1"/>
    <col min="1794" max="1794" width="32.1328125" style="422" customWidth="1"/>
    <col min="1795" max="1795" width="19.86328125" style="422" customWidth="1"/>
    <col min="1796" max="1796" width="17.1328125" style="422" customWidth="1"/>
    <col min="1797" max="1797" width="18.73046875" style="422" customWidth="1"/>
    <col min="1798" max="1798" width="20.265625" style="422" customWidth="1"/>
    <col min="1799" max="1799" width="18.3984375" style="422" customWidth="1"/>
    <col min="1800" max="1800" width="20" style="422" customWidth="1"/>
    <col min="1801" max="1801" width="18.86328125" style="422" customWidth="1"/>
    <col min="1802" max="1802" width="18.3984375" style="422" customWidth="1"/>
    <col min="1803" max="1803" width="31.73046875" style="422" customWidth="1"/>
    <col min="1804" max="2048" width="9.1328125" style="422"/>
    <col min="2049" max="2049" width="11" style="422" customWidth="1"/>
    <col min="2050" max="2050" width="32.1328125" style="422" customWidth="1"/>
    <col min="2051" max="2051" width="19.86328125" style="422" customWidth="1"/>
    <col min="2052" max="2052" width="17.1328125" style="422" customWidth="1"/>
    <col min="2053" max="2053" width="18.73046875" style="422" customWidth="1"/>
    <col min="2054" max="2054" width="20.265625" style="422" customWidth="1"/>
    <col min="2055" max="2055" width="18.3984375" style="422" customWidth="1"/>
    <col min="2056" max="2056" width="20" style="422" customWidth="1"/>
    <col min="2057" max="2057" width="18.86328125" style="422" customWidth="1"/>
    <col min="2058" max="2058" width="18.3984375" style="422" customWidth="1"/>
    <col min="2059" max="2059" width="31.73046875" style="422" customWidth="1"/>
    <col min="2060" max="2304" width="9.1328125" style="422"/>
    <col min="2305" max="2305" width="11" style="422" customWidth="1"/>
    <col min="2306" max="2306" width="32.1328125" style="422" customWidth="1"/>
    <col min="2307" max="2307" width="19.86328125" style="422" customWidth="1"/>
    <col min="2308" max="2308" width="17.1328125" style="422" customWidth="1"/>
    <col min="2309" max="2309" width="18.73046875" style="422" customWidth="1"/>
    <col min="2310" max="2310" width="20.265625" style="422" customWidth="1"/>
    <col min="2311" max="2311" width="18.3984375" style="422" customWidth="1"/>
    <col min="2312" max="2312" width="20" style="422" customWidth="1"/>
    <col min="2313" max="2313" width="18.86328125" style="422" customWidth="1"/>
    <col min="2314" max="2314" width="18.3984375" style="422" customWidth="1"/>
    <col min="2315" max="2315" width="31.73046875" style="422" customWidth="1"/>
    <col min="2316" max="2560" width="9.1328125" style="422"/>
    <col min="2561" max="2561" width="11" style="422" customWidth="1"/>
    <col min="2562" max="2562" width="32.1328125" style="422" customWidth="1"/>
    <col min="2563" max="2563" width="19.86328125" style="422" customWidth="1"/>
    <col min="2564" max="2564" width="17.1328125" style="422" customWidth="1"/>
    <col min="2565" max="2565" width="18.73046875" style="422" customWidth="1"/>
    <col min="2566" max="2566" width="20.265625" style="422" customWidth="1"/>
    <col min="2567" max="2567" width="18.3984375" style="422" customWidth="1"/>
    <col min="2568" max="2568" width="20" style="422" customWidth="1"/>
    <col min="2569" max="2569" width="18.86328125" style="422" customWidth="1"/>
    <col min="2570" max="2570" width="18.3984375" style="422" customWidth="1"/>
    <col min="2571" max="2571" width="31.73046875" style="422" customWidth="1"/>
    <col min="2572" max="2816" width="9.1328125" style="422"/>
    <col min="2817" max="2817" width="11" style="422" customWidth="1"/>
    <col min="2818" max="2818" width="32.1328125" style="422" customWidth="1"/>
    <col min="2819" max="2819" width="19.86328125" style="422" customWidth="1"/>
    <col min="2820" max="2820" width="17.1328125" style="422" customWidth="1"/>
    <col min="2821" max="2821" width="18.73046875" style="422" customWidth="1"/>
    <col min="2822" max="2822" width="20.265625" style="422" customWidth="1"/>
    <col min="2823" max="2823" width="18.3984375" style="422" customWidth="1"/>
    <col min="2824" max="2824" width="20" style="422" customWidth="1"/>
    <col min="2825" max="2825" width="18.86328125" style="422" customWidth="1"/>
    <col min="2826" max="2826" width="18.3984375" style="422" customWidth="1"/>
    <col min="2827" max="2827" width="31.73046875" style="422" customWidth="1"/>
    <col min="2828" max="3072" width="9.1328125" style="422"/>
    <col min="3073" max="3073" width="11" style="422" customWidth="1"/>
    <col min="3074" max="3074" width="32.1328125" style="422" customWidth="1"/>
    <col min="3075" max="3075" width="19.86328125" style="422" customWidth="1"/>
    <col min="3076" max="3076" width="17.1328125" style="422" customWidth="1"/>
    <col min="3077" max="3077" width="18.73046875" style="422" customWidth="1"/>
    <col min="3078" max="3078" width="20.265625" style="422" customWidth="1"/>
    <col min="3079" max="3079" width="18.3984375" style="422" customWidth="1"/>
    <col min="3080" max="3080" width="20" style="422" customWidth="1"/>
    <col min="3081" max="3081" width="18.86328125" style="422" customWidth="1"/>
    <col min="3082" max="3082" width="18.3984375" style="422" customWidth="1"/>
    <col min="3083" max="3083" width="31.73046875" style="422" customWidth="1"/>
    <col min="3084" max="3328" width="9.1328125" style="422"/>
    <col min="3329" max="3329" width="11" style="422" customWidth="1"/>
    <col min="3330" max="3330" width="32.1328125" style="422" customWidth="1"/>
    <col min="3331" max="3331" width="19.86328125" style="422" customWidth="1"/>
    <col min="3332" max="3332" width="17.1328125" style="422" customWidth="1"/>
    <col min="3333" max="3333" width="18.73046875" style="422" customWidth="1"/>
    <col min="3334" max="3334" width="20.265625" style="422" customWidth="1"/>
    <col min="3335" max="3335" width="18.3984375" style="422" customWidth="1"/>
    <col min="3336" max="3336" width="20" style="422" customWidth="1"/>
    <col min="3337" max="3337" width="18.86328125" style="422" customWidth="1"/>
    <col min="3338" max="3338" width="18.3984375" style="422" customWidth="1"/>
    <col min="3339" max="3339" width="31.73046875" style="422" customWidth="1"/>
    <col min="3340" max="3584" width="9.1328125" style="422"/>
    <col min="3585" max="3585" width="11" style="422" customWidth="1"/>
    <col min="3586" max="3586" width="32.1328125" style="422" customWidth="1"/>
    <col min="3587" max="3587" width="19.86328125" style="422" customWidth="1"/>
    <col min="3588" max="3588" width="17.1328125" style="422" customWidth="1"/>
    <col min="3589" max="3589" width="18.73046875" style="422" customWidth="1"/>
    <col min="3590" max="3590" width="20.265625" style="422" customWidth="1"/>
    <col min="3591" max="3591" width="18.3984375" style="422" customWidth="1"/>
    <col min="3592" max="3592" width="20" style="422" customWidth="1"/>
    <col min="3593" max="3593" width="18.86328125" style="422" customWidth="1"/>
    <col min="3594" max="3594" width="18.3984375" style="422" customWidth="1"/>
    <col min="3595" max="3595" width="31.73046875" style="422" customWidth="1"/>
    <col min="3596" max="3840" width="9.1328125" style="422"/>
    <col min="3841" max="3841" width="11" style="422" customWidth="1"/>
    <col min="3842" max="3842" width="32.1328125" style="422" customWidth="1"/>
    <col min="3843" max="3843" width="19.86328125" style="422" customWidth="1"/>
    <col min="3844" max="3844" width="17.1328125" style="422" customWidth="1"/>
    <col min="3845" max="3845" width="18.73046875" style="422" customWidth="1"/>
    <col min="3846" max="3846" width="20.265625" style="422" customWidth="1"/>
    <col min="3847" max="3847" width="18.3984375" style="422" customWidth="1"/>
    <col min="3848" max="3848" width="20" style="422" customWidth="1"/>
    <col min="3849" max="3849" width="18.86328125" style="422" customWidth="1"/>
    <col min="3850" max="3850" width="18.3984375" style="422" customWidth="1"/>
    <col min="3851" max="3851" width="31.73046875" style="422" customWidth="1"/>
    <col min="3852" max="4096" width="9.1328125" style="422"/>
    <col min="4097" max="4097" width="11" style="422" customWidth="1"/>
    <col min="4098" max="4098" width="32.1328125" style="422" customWidth="1"/>
    <col min="4099" max="4099" width="19.86328125" style="422" customWidth="1"/>
    <col min="4100" max="4100" width="17.1328125" style="422" customWidth="1"/>
    <col min="4101" max="4101" width="18.73046875" style="422" customWidth="1"/>
    <col min="4102" max="4102" width="20.265625" style="422" customWidth="1"/>
    <col min="4103" max="4103" width="18.3984375" style="422" customWidth="1"/>
    <col min="4104" max="4104" width="20" style="422" customWidth="1"/>
    <col min="4105" max="4105" width="18.86328125" style="422" customWidth="1"/>
    <col min="4106" max="4106" width="18.3984375" style="422" customWidth="1"/>
    <col min="4107" max="4107" width="31.73046875" style="422" customWidth="1"/>
    <col min="4108" max="4352" width="9.1328125" style="422"/>
    <col min="4353" max="4353" width="11" style="422" customWidth="1"/>
    <col min="4354" max="4354" width="32.1328125" style="422" customWidth="1"/>
    <col min="4355" max="4355" width="19.86328125" style="422" customWidth="1"/>
    <col min="4356" max="4356" width="17.1328125" style="422" customWidth="1"/>
    <col min="4357" max="4357" width="18.73046875" style="422" customWidth="1"/>
    <col min="4358" max="4358" width="20.265625" style="422" customWidth="1"/>
    <col min="4359" max="4359" width="18.3984375" style="422" customWidth="1"/>
    <col min="4360" max="4360" width="20" style="422" customWidth="1"/>
    <col min="4361" max="4361" width="18.86328125" style="422" customWidth="1"/>
    <col min="4362" max="4362" width="18.3984375" style="422" customWidth="1"/>
    <col min="4363" max="4363" width="31.73046875" style="422" customWidth="1"/>
    <col min="4364" max="4608" width="9.1328125" style="422"/>
    <col min="4609" max="4609" width="11" style="422" customWidth="1"/>
    <col min="4610" max="4610" width="32.1328125" style="422" customWidth="1"/>
    <col min="4611" max="4611" width="19.86328125" style="422" customWidth="1"/>
    <col min="4612" max="4612" width="17.1328125" style="422" customWidth="1"/>
    <col min="4613" max="4613" width="18.73046875" style="422" customWidth="1"/>
    <col min="4614" max="4614" width="20.265625" style="422" customWidth="1"/>
    <col min="4615" max="4615" width="18.3984375" style="422" customWidth="1"/>
    <col min="4616" max="4616" width="20" style="422" customWidth="1"/>
    <col min="4617" max="4617" width="18.86328125" style="422" customWidth="1"/>
    <col min="4618" max="4618" width="18.3984375" style="422" customWidth="1"/>
    <col min="4619" max="4619" width="31.73046875" style="422" customWidth="1"/>
    <col min="4620" max="4864" width="9.1328125" style="422"/>
    <col min="4865" max="4865" width="11" style="422" customWidth="1"/>
    <col min="4866" max="4866" width="32.1328125" style="422" customWidth="1"/>
    <col min="4867" max="4867" width="19.86328125" style="422" customWidth="1"/>
    <col min="4868" max="4868" width="17.1328125" style="422" customWidth="1"/>
    <col min="4869" max="4869" width="18.73046875" style="422" customWidth="1"/>
    <col min="4870" max="4870" width="20.265625" style="422" customWidth="1"/>
    <col min="4871" max="4871" width="18.3984375" style="422" customWidth="1"/>
    <col min="4872" max="4872" width="20" style="422" customWidth="1"/>
    <col min="4873" max="4873" width="18.86328125" style="422" customWidth="1"/>
    <col min="4874" max="4874" width="18.3984375" style="422" customWidth="1"/>
    <col min="4875" max="4875" width="31.73046875" style="422" customWidth="1"/>
    <col min="4876" max="5120" width="9.1328125" style="422"/>
    <col min="5121" max="5121" width="11" style="422" customWidth="1"/>
    <col min="5122" max="5122" width="32.1328125" style="422" customWidth="1"/>
    <col min="5123" max="5123" width="19.86328125" style="422" customWidth="1"/>
    <col min="5124" max="5124" width="17.1328125" style="422" customWidth="1"/>
    <col min="5125" max="5125" width="18.73046875" style="422" customWidth="1"/>
    <col min="5126" max="5126" width="20.265625" style="422" customWidth="1"/>
    <col min="5127" max="5127" width="18.3984375" style="422" customWidth="1"/>
    <col min="5128" max="5128" width="20" style="422" customWidth="1"/>
    <col min="5129" max="5129" width="18.86328125" style="422" customWidth="1"/>
    <col min="5130" max="5130" width="18.3984375" style="422" customWidth="1"/>
    <col min="5131" max="5131" width="31.73046875" style="422" customWidth="1"/>
    <col min="5132" max="5376" width="9.1328125" style="422"/>
    <col min="5377" max="5377" width="11" style="422" customWidth="1"/>
    <col min="5378" max="5378" width="32.1328125" style="422" customWidth="1"/>
    <col min="5379" max="5379" width="19.86328125" style="422" customWidth="1"/>
    <col min="5380" max="5380" width="17.1328125" style="422" customWidth="1"/>
    <col min="5381" max="5381" width="18.73046875" style="422" customWidth="1"/>
    <col min="5382" max="5382" width="20.265625" style="422" customWidth="1"/>
    <col min="5383" max="5383" width="18.3984375" style="422" customWidth="1"/>
    <col min="5384" max="5384" width="20" style="422" customWidth="1"/>
    <col min="5385" max="5385" width="18.86328125" style="422" customWidth="1"/>
    <col min="5386" max="5386" width="18.3984375" style="422" customWidth="1"/>
    <col min="5387" max="5387" width="31.73046875" style="422" customWidth="1"/>
    <col min="5388" max="5632" width="9.1328125" style="422"/>
    <col min="5633" max="5633" width="11" style="422" customWidth="1"/>
    <col min="5634" max="5634" width="32.1328125" style="422" customWidth="1"/>
    <col min="5635" max="5635" width="19.86328125" style="422" customWidth="1"/>
    <col min="5636" max="5636" width="17.1328125" style="422" customWidth="1"/>
    <col min="5637" max="5637" width="18.73046875" style="422" customWidth="1"/>
    <col min="5638" max="5638" width="20.265625" style="422" customWidth="1"/>
    <col min="5639" max="5639" width="18.3984375" style="422" customWidth="1"/>
    <col min="5640" max="5640" width="20" style="422" customWidth="1"/>
    <col min="5641" max="5641" width="18.86328125" style="422" customWidth="1"/>
    <col min="5642" max="5642" width="18.3984375" style="422" customWidth="1"/>
    <col min="5643" max="5643" width="31.73046875" style="422" customWidth="1"/>
    <col min="5644" max="5888" width="9.1328125" style="422"/>
    <col min="5889" max="5889" width="11" style="422" customWidth="1"/>
    <col min="5890" max="5890" width="32.1328125" style="422" customWidth="1"/>
    <col min="5891" max="5891" width="19.86328125" style="422" customWidth="1"/>
    <col min="5892" max="5892" width="17.1328125" style="422" customWidth="1"/>
    <col min="5893" max="5893" width="18.73046875" style="422" customWidth="1"/>
    <col min="5894" max="5894" width="20.265625" style="422" customWidth="1"/>
    <col min="5895" max="5895" width="18.3984375" style="422" customWidth="1"/>
    <col min="5896" max="5896" width="20" style="422" customWidth="1"/>
    <col min="5897" max="5897" width="18.86328125" style="422" customWidth="1"/>
    <col min="5898" max="5898" width="18.3984375" style="422" customWidth="1"/>
    <col min="5899" max="5899" width="31.73046875" style="422" customWidth="1"/>
    <col min="5900" max="6144" width="9.1328125" style="422"/>
    <col min="6145" max="6145" width="11" style="422" customWidth="1"/>
    <col min="6146" max="6146" width="32.1328125" style="422" customWidth="1"/>
    <col min="6147" max="6147" width="19.86328125" style="422" customWidth="1"/>
    <col min="6148" max="6148" width="17.1328125" style="422" customWidth="1"/>
    <col min="6149" max="6149" width="18.73046875" style="422" customWidth="1"/>
    <col min="6150" max="6150" width="20.265625" style="422" customWidth="1"/>
    <col min="6151" max="6151" width="18.3984375" style="422" customWidth="1"/>
    <col min="6152" max="6152" width="20" style="422" customWidth="1"/>
    <col min="6153" max="6153" width="18.86328125" style="422" customWidth="1"/>
    <col min="6154" max="6154" width="18.3984375" style="422" customWidth="1"/>
    <col min="6155" max="6155" width="31.73046875" style="422" customWidth="1"/>
    <col min="6156" max="6400" width="9.1328125" style="422"/>
    <col min="6401" max="6401" width="11" style="422" customWidth="1"/>
    <col min="6402" max="6402" width="32.1328125" style="422" customWidth="1"/>
    <col min="6403" max="6403" width="19.86328125" style="422" customWidth="1"/>
    <col min="6404" max="6404" width="17.1328125" style="422" customWidth="1"/>
    <col min="6405" max="6405" width="18.73046875" style="422" customWidth="1"/>
    <col min="6406" max="6406" width="20.265625" style="422" customWidth="1"/>
    <col min="6407" max="6407" width="18.3984375" style="422" customWidth="1"/>
    <col min="6408" max="6408" width="20" style="422" customWidth="1"/>
    <col min="6409" max="6409" width="18.86328125" style="422" customWidth="1"/>
    <col min="6410" max="6410" width="18.3984375" style="422" customWidth="1"/>
    <col min="6411" max="6411" width="31.73046875" style="422" customWidth="1"/>
    <col min="6412" max="6656" width="9.1328125" style="422"/>
    <col min="6657" max="6657" width="11" style="422" customWidth="1"/>
    <col min="6658" max="6658" width="32.1328125" style="422" customWidth="1"/>
    <col min="6659" max="6659" width="19.86328125" style="422" customWidth="1"/>
    <col min="6660" max="6660" width="17.1328125" style="422" customWidth="1"/>
    <col min="6661" max="6661" width="18.73046875" style="422" customWidth="1"/>
    <col min="6662" max="6662" width="20.265625" style="422" customWidth="1"/>
    <col min="6663" max="6663" width="18.3984375" style="422" customWidth="1"/>
    <col min="6664" max="6664" width="20" style="422" customWidth="1"/>
    <col min="6665" max="6665" width="18.86328125" style="422" customWidth="1"/>
    <col min="6666" max="6666" width="18.3984375" style="422" customWidth="1"/>
    <col min="6667" max="6667" width="31.73046875" style="422" customWidth="1"/>
    <col min="6668" max="6912" width="9.1328125" style="422"/>
    <col min="6913" max="6913" width="11" style="422" customWidth="1"/>
    <col min="6914" max="6914" width="32.1328125" style="422" customWidth="1"/>
    <col min="6915" max="6915" width="19.86328125" style="422" customWidth="1"/>
    <col min="6916" max="6916" width="17.1328125" style="422" customWidth="1"/>
    <col min="6917" max="6917" width="18.73046875" style="422" customWidth="1"/>
    <col min="6918" max="6918" width="20.265625" style="422" customWidth="1"/>
    <col min="6919" max="6919" width="18.3984375" style="422" customWidth="1"/>
    <col min="6920" max="6920" width="20" style="422" customWidth="1"/>
    <col min="6921" max="6921" width="18.86328125" style="422" customWidth="1"/>
    <col min="6922" max="6922" width="18.3984375" style="422" customWidth="1"/>
    <col min="6923" max="6923" width="31.73046875" style="422" customWidth="1"/>
    <col min="6924" max="7168" width="9.1328125" style="422"/>
    <col min="7169" max="7169" width="11" style="422" customWidth="1"/>
    <col min="7170" max="7170" width="32.1328125" style="422" customWidth="1"/>
    <col min="7171" max="7171" width="19.86328125" style="422" customWidth="1"/>
    <col min="7172" max="7172" width="17.1328125" style="422" customWidth="1"/>
    <col min="7173" max="7173" width="18.73046875" style="422" customWidth="1"/>
    <col min="7174" max="7174" width="20.265625" style="422" customWidth="1"/>
    <col min="7175" max="7175" width="18.3984375" style="422" customWidth="1"/>
    <col min="7176" max="7176" width="20" style="422" customWidth="1"/>
    <col min="7177" max="7177" width="18.86328125" style="422" customWidth="1"/>
    <col min="7178" max="7178" width="18.3984375" style="422" customWidth="1"/>
    <col min="7179" max="7179" width="31.73046875" style="422" customWidth="1"/>
    <col min="7180" max="7424" width="9.1328125" style="422"/>
    <col min="7425" max="7425" width="11" style="422" customWidth="1"/>
    <col min="7426" max="7426" width="32.1328125" style="422" customWidth="1"/>
    <col min="7427" max="7427" width="19.86328125" style="422" customWidth="1"/>
    <col min="7428" max="7428" width="17.1328125" style="422" customWidth="1"/>
    <col min="7429" max="7429" width="18.73046875" style="422" customWidth="1"/>
    <col min="7430" max="7430" width="20.265625" style="422" customWidth="1"/>
    <col min="7431" max="7431" width="18.3984375" style="422" customWidth="1"/>
    <col min="7432" max="7432" width="20" style="422" customWidth="1"/>
    <col min="7433" max="7433" width="18.86328125" style="422" customWidth="1"/>
    <col min="7434" max="7434" width="18.3984375" style="422" customWidth="1"/>
    <col min="7435" max="7435" width="31.73046875" style="422" customWidth="1"/>
    <col min="7436" max="7680" width="9.1328125" style="422"/>
    <col min="7681" max="7681" width="11" style="422" customWidth="1"/>
    <col min="7682" max="7682" width="32.1328125" style="422" customWidth="1"/>
    <col min="7683" max="7683" width="19.86328125" style="422" customWidth="1"/>
    <col min="7684" max="7684" width="17.1328125" style="422" customWidth="1"/>
    <col min="7685" max="7685" width="18.73046875" style="422" customWidth="1"/>
    <col min="7686" max="7686" width="20.265625" style="422" customWidth="1"/>
    <col min="7687" max="7687" width="18.3984375" style="422" customWidth="1"/>
    <col min="7688" max="7688" width="20" style="422" customWidth="1"/>
    <col min="7689" max="7689" width="18.86328125" style="422" customWidth="1"/>
    <col min="7690" max="7690" width="18.3984375" style="422" customWidth="1"/>
    <col min="7691" max="7691" width="31.73046875" style="422" customWidth="1"/>
    <col min="7692" max="7936" width="9.1328125" style="422"/>
    <col min="7937" max="7937" width="11" style="422" customWidth="1"/>
    <col min="7938" max="7938" width="32.1328125" style="422" customWidth="1"/>
    <col min="7939" max="7939" width="19.86328125" style="422" customWidth="1"/>
    <col min="7940" max="7940" width="17.1328125" style="422" customWidth="1"/>
    <col min="7941" max="7941" width="18.73046875" style="422" customWidth="1"/>
    <col min="7942" max="7942" width="20.265625" style="422" customWidth="1"/>
    <col min="7943" max="7943" width="18.3984375" style="422" customWidth="1"/>
    <col min="7944" max="7944" width="20" style="422" customWidth="1"/>
    <col min="7945" max="7945" width="18.86328125" style="422" customWidth="1"/>
    <col min="7946" max="7946" width="18.3984375" style="422" customWidth="1"/>
    <col min="7947" max="7947" width="31.73046875" style="422" customWidth="1"/>
    <col min="7948" max="8192" width="9.1328125" style="422"/>
    <col min="8193" max="8193" width="11" style="422" customWidth="1"/>
    <col min="8194" max="8194" width="32.1328125" style="422" customWidth="1"/>
    <col min="8195" max="8195" width="19.86328125" style="422" customWidth="1"/>
    <col min="8196" max="8196" width="17.1328125" style="422" customWidth="1"/>
    <col min="8197" max="8197" width="18.73046875" style="422" customWidth="1"/>
    <col min="8198" max="8198" width="20.265625" style="422" customWidth="1"/>
    <col min="8199" max="8199" width="18.3984375" style="422" customWidth="1"/>
    <col min="8200" max="8200" width="20" style="422" customWidth="1"/>
    <col min="8201" max="8201" width="18.86328125" style="422" customWidth="1"/>
    <col min="8202" max="8202" width="18.3984375" style="422" customWidth="1"/>
    <col min="8203" max="8203" width="31.73046875" style="422" customWidth="1"/>
    <col min="8204" max="8448" width="9.1328125" style="422"/>
    <col min="8449" max="8449" width="11" style="422" customWidth="1"/>
    <col min="8450" max="8450" width="32.1328125" style="422" customWidth="1"/>
    <col min="8451" max="8451" width="19.86328125" style="422" customWidth="1"/>
    <col min="8452" max="8452" width="17.1328125" style="422" customWidth="1"/>
    <col min="8453" max="8453" width="18.73046875" style="422" customWidth="1"/>
    <col min="8454" max="8454" width="20.265625" style="422" customWidth="1"/>
    <col min="8455" max="8455" width="18.3984375" style="422" customWidth="1"/>
    <col min="8456" max="8456" width="20" style="422" customWidth="1"/>
    <col min="8457" max="8457" width="18.86328125" style="422" customWidth="1"/>
    <col min="8458" max="8458" width="18.3984375" style="422" customWidth="1"/>
    <col min="8459" max="8459" width="31.73046875" style="422" customWidth="1"/>
    <col min="8460" max="8704" width="9.1328125" style="422"/>
    <col min="8705" max="8705" width="11" style="422" customWidth="1"/>
    <col min="8706" max="8706" width="32.1328125" style="422" customWidth="1"/>
    <col min="8707" max="8707" width="19.86328125" style="422" customWidth="1"/>
    <col min="8708" max="8708" width="17.1328125" style="422" customWidth="1"/>
    <col min="8709" max="8709" width="18.73046875" style="422" customWidth="1"/>
    <col min="8710" max="8710" width="20.265625" style="422" customWidth="1"/>
    <col min="8711" max="8711" width="18.3984375" style="422" customWidth="1"/>
    <col min="8712" max="8712" width="20" style="422" customWidth="1"/>
    <col min="8713" max="8713" width="18.86328125" style="422" customWidth="1"/>
    <col min="8714" max="8714" width="18.3984375" style="422" customWidth="1"/>
    <col min="8715" max="8715" width="31.73046875" style="422" customWidth="1"/>
    <col min="8716" max="8960" width="9.1328125" style="422"/>
    <col min="8961" max="8961" width="11" style="422" customWidth="1"/>
    <col min="8962" max="8962" width="32.1328125" style="422" customWidth="1"/>
    <col min="8963" max="8963" width="19.86328125" style="422" customWidth="1"/>
    <col min="8964" max="8964" width="17.1328125" style="422" customWidth="1"/>
    <col min="8965" max="8965" width="18.73046875" style="422" customWidth="1"/>
    <col min="8966" max="8966" width="20.265625" style="422" customWidth="1"/>
    <col min="8967" max="8967" width="18.3984375" style="422" customWidth="1"/>
    <col min="8968" max="8968" width="20" style="422" customWidth="1"/>
    <col min="8969" max="8969" width="18.86328125" style="422" customWidth="1"/>
    <col min="8970" max="8970" width="18.3984375" style="422" customWidth="1"/>
    <col min="8971" max="8971" width="31.73046875" style="422" customWidth="1"/>
    <col min="8972" max="9216" width="9.1328125" style="422"/>
    <col min="9217" max="9217" width="11" style="422" customWidth="1"/>
    <col min="9218" max="9218" width="32.1328125" style="422" customWidth="1"/>
    <col min="9219" max="9219" width="19.86328125" style="422" customWidth="1"/>
    <col min="9220" max="9220" width="17.1328125" style="422" customWidth="1"/>
    <col min="9221" max="9221" width="18.73046875" style="422" customWidth="1"/>
    <col min="9222" max="9222" width="20.265625" style="422" customWidth="1"/>
    <col min="9223" max="9223" width="18.3984375" style="422" customWidth="1"/>
    <col min="9224" max="9224" width="20" style="422" customWidth="1"/>
    <col min="9225" max="9225" width="18.86328125" style="422" customWidth="1"/>
    <col min="9226" max="9226" width="18.3984375" style="422" customWidth="1"/>
    <col min="9227" max="9227" width="31.73046875" style="422" customWidth="1"/>
    <col min="9228" max="9472" width="9.1328125" style="422"/>
    <col min="9473" max="9473" width="11" style="422" customWidth="1"/>
    <col min="9474" max="9474" width="32.1328125" style="422" customWidth="1"/>
    <col min="9475" max="9475" width="19.86328125" style="422" customWidth="1"/>
    <col min="9476" max="9476" width="17.1328125" style="422" customWidth="1"/>
    <col min="9477" max="9477" width="18.73046875" style="422" customWidth="1"/>
    <col min="9478" max="9478" width="20.265625" style="422" customWidth="1"/>
    <col min="9479" max="9479" width="18.3984375" style="422" customWidth="1"/>
    <col min="9480" max="9480" width="20" style="422" customWidth="1"/>
    <col min="9481" max="9481" width="18.86328125" style="422" customWidth="1"/>
    <col min="9482" max="9482" width="18.3984375" style="422" customWidth="1"/>
    <col min="9483" max="9483" width="31.73046875" style="422" customWidth="1"/>
    <col min="9484" max="9728" width="9.1328125" style="422"/>
    <col min="9729" max="9729" width="11" style="422" customWidth="1"/>
    <col min="9730" max="9730" width="32.1328125" style="422" customWidth="1"/>
    <col min="9731" max="9731" width="19.86328125" style="422" customWidth="1"/>
    <col min="9732" max="9732" width="17.1328125" style="422" customWidth="1"/>
    <col min="9733" max="9733" width="18.73046875" style="422" customWidth="1"/>
    <col min="9734" max="9734" width="20.265625" style="422" customWidth="1"/>
    <col min="9735" max="9735" width="18.3984375" style="422" customWidth="1"/>
    <col min="9736" max="9736" width="20" style="422" customWidth="1"/>
    <col min="9737" max="9737" width="18.86328125" style="422" customWidth="1"/>
    <col min="9738" max="9738" width="18.3984375" style="422" customWidth="1"/>
    <col min="9739" max="9739" width="31.73046875" style="422" customWidth="1"/>
    <col min="9740" max="9984" width="9.1328125" style="422"/>
    <col min="9985" max="9985" width="11" style="422" customWidth="1"/>
    <col min="9986" max="9986" width="32.1328125" style="422" customWidth="1"/>
    <col min="9987" max="9987" width="19.86328125" style="422" customWidth="1"/>
    <col min="9988" max="9988" width="17.1328125" style="422" customWidth="1"/>
    <col min="9989" max="9989" width="18.73046875" style="422" customWidth="1"/>
    <col min="9990" max="9990" width="20.265625" style="422" customWidth="1"/>
    <col min="9991" max="9991" width="18.3984375" style="422" customWidth="1"/>
    <col min="9992" max="9992" width="20" style="422" customWidth="1"/>
    <col min="9993" max="9993" width="18.86328125" style="422" customWidth="1"/>
    <col min="9994" max="9994" width="18.3984375" style="422" customWidth="1"/>
    <col min="9995" max="9995" width="31.73046875" style="422" customWidth="1"/>
    <col min="9996" max="10240" width="9.1328125" style="422"/>
    <col min="10241" max="10241" width="11" style="422" customWidth="1"/>
    <col min="10242" max="10242" width="32.1328125" style="422" customWidth="1"/>
    <col min="10243" max="10243" width="19.86328125" style="422" customWidth="1"/>
    <col min="10244" max="10244" width="17.1328125" style="422" customWidth="1"/>
    <col min="10245" max="10245" width="18.73046875" style="422" customWidth="1"/>
    <col min="10246" max="10246" width="20.265625" style="422" customWidth="1"/>
    <col min="10247" max="10247" width="18.3984375" style="422" customWidth="1"/>
    <col min="10248" max="10248" width="20" style="422" customWidth="1"/>
    <col min="10249" max="10249" width="18.86328125" style="422" customWidth="1"/>
    <col min="10250" max="10250" width="18.3984375" style="422" customWidth="1"/>
    <col min="10251" max="10251" width="31.73046875" style="422" customWidth="1"/>
    <col min="10252" max="10496" width="9.1328125" style="422"/>
    <col min="10497" max="10497" width="11" style="422" customWidth="1"/>
    <col min="10498" max="10498" width="32.1328125" style="422" customWidth="1"/>
    <col min="10499" max="10499" width="19.86328125" style="422" customWidth="1"/>
    <col min="10500" max="10500" width="17.1328125" style="422" customWidth="1"/>
    <col min="10501" max="10501" width="18.73046875" style="422" customWidth="1"/>
    <col min="10502" max="10502" width="20.265625" style="422" customWidth="1"/>
    <col min="10503" max="10503" width="18.3984375" style="422" customWidth="1"/>
    <col min="10504" max="10504" width="20" style="422" customWidth="1"/>
    <col min="10505" max="10505" width="18.86328125" style="422" customWidth="1"/>
    <col min="10506" max="10506" width="18.3984375" style="422" customWidth="1"/>
    <col min="10507" max="10507" width="31.73046875" style="422" customWidth="1"/>
    <col min="10508" max="10752" width="9.1328125" style="422"/>
    <col min="10753" max="10753" width="11" style="422" customWidth="1"/>
    <col min="10754" max="10754" width="32.1328125" style="422" customWidth="1"/>
    <col min="10755" max="10755" width="19.86328125" style="422" customWidth="1"/>
    <col min="10756" max="10756" width="17.1328125" style="422" customWidth="1"/>
    <col min="10757" max="10757" width="18.73046875" style="422" customWidth="1"/>
    <col min="10758" max="10758" width="20.265625" style="422" customWidth="1"/>
    <col min="10759" max="10759" width="18.3984375" style="422" customWidth="1"/>
    <col min="10760" max="10760" width="20" style="422" customWidth="1"/>
    <col min="10761" max="10761" width="18.86328125" style="422" customWidth="1"/>
    <col min="10762" max="10762" width="18.3984375" style="422" customWidth="1"/>
    <col min="10763" max="10763" width="31.73046875" style="422" customWidth="1"/>
    <col min="10764" max="11008" width="9.1328125" style="422"/>
    <col min="11009" max="11009" width="11" style="422" customWidth="1"/>
    <col min="11010" max="11010" width="32.1328125" style="422" customWidth="1"/>
    <col min="11011" max="11011" width="19.86328125" style="422" customWidth="1"/>
    <col min="11012" max="11012" width="17.1328125" style="422" customWidth="1"/>
    <col min="11013" max="11013" width="18.73046875" style="422" customWidth="1"/>
    <col min="11014" max="11014" width="20.265625" style="422" customWidth="1"/>
    <col min="11015" max="11015" width="18.3984375" style="422" customWidth="1"/>
    <col min="11016" max="11016" width="20" style="422" customWidth="1"/>
    <col min="11017" max="11017" width="18.86328125" style="422" customWidth="1"/>
    <col min="11018" max="11018" width="18.3984375" style="422" customWidth="1"/>
    <col min="11019" max="11019" width="31.73046875" style="422" customWidth="1"/>
    <col min="11020" max="11264" width="9.1328125" style="422"/>
    <col min="11265" max="11265" width="11" style="422" customWidth="1"/>
    <col min="11266" max="11266" width="32.1328125" style="422" customWidth="1"/>
    <col min="11267" max="11267" width="19.86328125" style="422" customWidth="1"/>
    <col min="11268" max="11268" width="17.1328125" style="422" customWidth="1"/>
    <col min="11269" max="11269" width="18.73046875" style="422" customWidth="1"/>
    <col min="11270" max="11270" width="20.265625" style="422" customWidth="1"/>
    <col min="11271" max="11271" width="18.3984375" style="422" customWidth="1"/>
    <col min="11272" max="11272" width="20" style="422" customWidth="1"/>
    <col min="11273" max="11273" width="18.86328125" style="422" customWidth="1"/>
    <col min="11274" max="11274" width="18.3984375" style="422" customWidth="1"/>
    <col min="11275" max="11275" width="31.73046875" style="422" customWidth="1"/>
    <col min="11276" max="11520" width="9.1328125" style="422"/>
    <col min="11521" max="11521" width="11" style="422" customWidth="1"/>
    <col min="11522" max="11522" width="32.1328125" style="422" customWidth="1"/>
    <col min="11523" max="11523" width="19.86328125" style="422" customWidth="1"/>
    <col min="11524" max="11524" width="17.1328125" style="422" customWidth="1"/>
    <col min="11525" max="11525" width="18.73046875" style="422" customWidth="1"/>
    <col min="11526" max="11526" width="20.265625" style="422" customWidth="1"/>
    <col min="11527" max="11527" width="18.3984375" style="422" customWidth="1"/>
    <col min="11528" max="11528" width="20" style="422" customWidth="1"/>
    <col min="11529" max="11529" width="18.86328125" style="422" customWidth="1"/>
    <col min="11530" max="11530" width="18.3984375" style="422" customWidth="1"/>
    <col min="11531" max="11531" width="31.73046875" style="422" customWidth="1"/>
    <col min="11532" max="11776" width="9.1328125" style="422"/>
    <col min="11777" max="11777" width="11" style="422" customWidth="1"/>
    <col min="11778" max="11778" width="32.1328125" style="422" customWidth="1"/>
    <col min="11779" max="11779" width="19.86328125" style="422" customWidth="1"/>
    <col min="11780" max="11780" width="17.1328125" style="422" customWidth="1"/>
    <col min="11781" max="11781" width="18.73046875" style="422" customWidth="1"/>
    <col min="11782" max="11782" width="20.265625" style="422" customWidth="1"/>
    <col min="11783" max="11783" width="18.3984375" style="422" customWidth="1"/>
    <col min="11784" max="11784" width="20" style="422" customWidth="1"/>
    <col min="11785" max="11785" width="18.86328125" style="422" customWidth="1"/>
    <col min="11786" max="11786" width="18.3984375" style="422" customWidth="1"/>
    <col min="11787" max="11787" width="31.73046875" style="422" customWidth="1"/>
    <col min="11788" max="12032" width="9.1328125" style="422"/>
    <col min="12033" max="12033" width="11" style="422" customWidth="1"/>
    <col min="12034" max="12034" width="32.1328125" style="422" customWidth="1"/>
    <col min="12035" max="12035" width="19.86328125" style="422" customWidth="1"/>
    <col min="12036" max="12036" width="17.1328125" style="422" customWidth="1"/>
    <col min="12037" max="12037" width="18.73046875" style="422" customWidth="1"/>
    <col min="12038" max="12038" width="20.265625" style="422" customWidth="1"/>
    <col min="12039" max="12039" width="18.3984375" style="422" customWidth="1"/>
    <col min="12040" max="12040" width="20" style="422" customWidth="1"/>
    <col min="12041" max="12041" width="18.86328125" style="422" customWidth="1"/>
    <col min="12042" max="12042" width="18.3984375" style="422" customWidth="1"/>
    <col min="12043" max="12043" width="31.73046875" style="422" customWidth="1"/>
    <col min="12044" max="12288" width="9.1328125" style="422"/>
    <col min="12289" max="12289" width="11" style="422" customWidth="1"/>
    <col min="12290" max="12290" width="32.1328125" style="422" customWidth="1"/>
    <col min="12291" max="12291" width="19.86328125" style="422" customWidth="1"/>
    <col min="12292" max="12292" width="17.1328125" style="422" customWidth="1"/>
    <col min="12293" max="12293" width="18.73046875" style="422" customWidth="1"/>
    <col min="12294" max="12294" width="20.265625" style="422" customWidth="1"/>
    <col min="12295" max="12295" width="18.3984375" style="422" customWidth="1"/>
    <col min="12296" max="12296" width="20" style="422" customWidth="1"/>
    <col min="12297" max="12297" width="18.86328125" style="422" customWidth="1"/>
    <col min="12298" max="12298" width="18.3984375" style="422" customWidth="1"/>
    <col min="12299" max="12299" width="31.73046875" style="422" customWidth="1"/>
    <col min="12300" max="12544" width="9.1328125" style="422"/>
    <col min="12545" max="12545" width="11" style="422" customWidth="1"/>
    <col min="12546" max="12546" width="32.1328125" style="422" customWidth="1"/>
    <col min="12547" max="12547" width="19.86328125" style="422" customWidth="1"/>
    <col min="12548" max="12548" width="17.1328125" style="422" customWidth="1"/>
    <col min="12549" max="12549" width="18.73046875" style="422" customWidth="1"/>
    <col min="12550" max="12550" width="20.265625" style="422" customWidth="1"/>
    <col min="12551" max="12551" width="18.3984375" style="422" customWidth="1"/>
    <col min="12552" max="12552" width="20" style="422" customWidth="1"/>
    <col min="12553" max="12553" width="18.86328125" style="422" customWidth="1"/>
    <col min="12554" max="12554" width="18.3984375" style="422" customWidth="1"/>
    <col min="12555" max="12555" width="31.73046875" style="422" customWidth="1"/>
    <col min="12556" max="12800" width="9.1328125" style="422"/>
    <col min="12801" max="12801" width="11" style="422" customWidth="1"/>
    <col min="12802" max="12802" width="32.1328125" style="422" customWidth="1"/>
    <col min="12803" max="12803" width="19.86328125" style="422" customWidth="1"/>
    <col min="12804" max="12804" width="17.1328125" style="422" customWidth="1"/>
    <col min="12805" max="12805" width="18.73046875" style="422" customWidth="1"/>
    <col min="12806" max="12806" width="20.265625" style="422" customWidth="1"/>
    <col min="12807" max="12807" width="18.3984375" style="422" customWidth="1"/>
    <col min="12808" max="12808" width="20" style="422" customWidth="1"/>
    <col min="12809" max="12809" width="18.86328125" style="422" customWidth="1"/>
    <col min="12810" max="12810" width="18.3984375" style="422" customWidth="1"/>
    <col min="12811" max="12811" width="31.73046875" style="422" customWidth="1"/>
    <col min="12812" max="13056" width="9.1328125" style="422"/>
    <col min="13057" max="13057" width="11" style="422" customWidth="1"/>
    <col min="13058" max="13058" width="32.1328125" style="422" customWidth="1"/>
    <col min="13059" max="13059" width="19.86328125" style="422" customWidth="1"/>
    <col min="13060" max="13060" width="17.1328125" style="422" customWidth="1"/>
    <col min="13061" max="13061" width="18.73046875" style="422" customWidth="1"/>
    <col min="13062" max="13062" width="20.265625" style="422" customWidth="1"/>
    <col min="13063" max="13063" width="18.3984375" style="422" customWidth="1"/>
    <col min="13064" max="13064" width="20" style="422" customWidth="1"/>
    <col min="13065" max="13065" width="18.86328125" style="422" customWidth="1"/>
    <col min="13066" max="13066" width="18.3984375" style="422" customWidth="1"/>
    <col min="13067" max="13067" width="31.73046875" style="422" customWidth="1"/>
    <col min="13068" max="13312" width="9.1328125" style="422"/>
    <col min="13313" max="13313" width="11" style="422" customWidth="1"/>
    <col min="13314" max="13314" width="32.1328125" style="422" customWidth="1"/>
    <col min="13315" max="13315" width="19.86328125" style="422" customWidth="1"/>
    <col min="13316" max="13316" width="17.1328125" style="422" customWidth="1"/>
    <col min="13317" max="13317" width="18.73046875" style="422" customWidth="1"/>
    <col min="13318" max="13318" width="20.265625" style="422" customWidth="1"/>
    <col min="13319" max="13319" width="18.3984375" style="422" customWidth="1"/>
    <col min="13320" max="13320" width="20" style="422" customWidth="1"/>
    <col min="13321" max="13321" width="18.86328125" style="422" customWidth="1"/>
    <col min="13322" max="13322" width="18.3984375" style="422" customWidth="1"/>
    <col min="13323" max="13323" width="31.73046875" style="422" customWidth="1"/>
    <col min="13324" max="13568" width="9.1328125" style="422"/>
    <col min="13569" max="13569" width="11" style="422" customWidth="1"/>
    <col min="13570" max="13570" width="32.1328125" style="422" customWidth="1"/>
    <col min="13571" max="13571" width="19.86328125" style="422" customWidth="1"/>
    <col min="13572" max="13572" width="17.1328125" style="422" customWidth="1"/>
    <col min="13573" max="13573" width="18.73046875" style="422" customWidth="1"/>
    <col min="13574" max="13574" width="20.265625" style="422" customWidth="1"/>
    <col min="13575" max="13575" width="18.3984375" style="422" customWidth="1"/>
    <col min="13576" max="13576" width="20" style="422" customWidth="1"/>
    <col min="13577" max="13577" width="18.86328125" style="422" customWidth="1"/>
    <col min="13578" max="13578" width="18.3984375" style="422" customWidth="1"/>
    <col min="13579" max="13579" width="31.73046875" style="422" customWidth="1"/>
    <col min="13580" max="13824" width="9.1328125" style="422"/>
    <col min="13825" max="13825" width="11" style="422" customWidth="1"/>
    <col min="13826" max="13826" width="32.1328125" style="422" customWidth="1"/>
    <col min="13827" max="13827" width="19.86328125" style="422" customWidth="1"/>
    <col min="13828" max="13828" width="17.1328125" style="422" customWidth="1"/>
    <col min="13829" max="13829" width="18.73046875" style="422" customWidth="1"/>
    <col min="13830" max="13830" width="20.265625" style="422" customWidth="1"/>
    <col min="13831" max="13831" width="18.3984375" style="422" customWidth="1"/>
    <col min="13832" max="13832" width="20" style="422" customWidth="1"/>
    <col min="13833" max="13833" width="18.86328125" style="422" customWidth="1"/>
    <col min="13834" max="13834" width="18.3984375" style="422" customWidth="1"/>
    <col min="13835" max="13835" width="31.73046875" style="422" customWidth="1"/>
    <col min="13836" max="14080" width="9.1328125" style="422"/>
    <col min="14081" max="14081" width="11" style="422" customWidth="1"/>
    <col min="14082" max="14082" width="32.1328125" style="422" customWidth="1"/>
    <col min="14083" max="14083" width="19.86328125" style="422" customWidth="1"/>
    <col min="14084" max="14084" width="17.1328125" style="422" customWidth="1"/>
    <col min="14085" max="14085" width="18.73046875" style="422" customWidth="1"/>
    <col min="14086" max="14086" width="20.265625" style="422" customWidth="1"/>
    <col min="14087" max="14087" width="18.3984375" style="422" customWidth="1"/>
    <col min="14088" max="14088" width="20" style="422" customWidth="1"/>
    <col min="14089" max="14089" width="18.86328125" style="422" customWidth="1"/>
    <col min="14090" max="14090" width="18.3984375" style="422" customWidth="1"/>
    <col min="14091" max="14091" width="31.73046875" style="422" customWidth="1"/>
    <col min="14092" max="14336" width="9.1328125" style="422"/>
    <col min="14337" max="14337" width="11" style="422" customWidth="1"/>
    <col min="14338" max="14338" width="32.1328125" style="422" customWidth="1"/>
    <col min="14339" max="14339" width="19.86328125" style="422" customWidth="1"/>
    <col min="14340" max="14340" width="17.1328125" style="422" customWidth="1"/>
    <col min="14341" max="14341" width="18.73046875" style="422" customWidth="1"/>
    <col min="14342" max="14342" width="20.265625" style="422" customWidth="1"/>
    <col min="14343" max="14343" width="18.3984375" style="422" customWidth="1"/>
    <col min="14344" max="14344" width="20" style="422" customWidth="1"/>
    <col min="14345" max="14345" width="18.86328125" style="422" customWidth="1"/>
    <col min="14346" max="14346" width="18.3984375" style="422" customWidth="1"/>
    <col min="14347" max="14347" width="31.73046875" style="422" customWidth="1"/>
    <col min="14348" max="14592" width="9.1328125" style="422"/>
    <col min="14593" max="14593" width="11" style="422" customWidth="1"/>
    <col min="14594" max="14594" width="32.1328125" style="422" customWidth="1"/>
    <col min="14595" max="14595" width="19.86328125" style="422" customWidth="1"/>
    <col min="14596" max="14596" width="17.1328125" style="422" customWidth="1"/>
    <col min="14597" max="14597" width="18.73046875" style="422" customWidth="1"/>
    <col min="14598" max="14598" width="20.265625" style="422" customWidth="1"/>
    <col min="14599" max="14599" width="18.3984375" style="422" customWidth="1"/>
    <col min="14600" max="14600" width="20" style="422" customWidth="1"/>
    <col min="14601" max="14601" width="18.86328125" style="422" customWidth="1"/>
    <col min="14602" max="14602" width="18.3984375" style="422" customWidth="1"/>
    <col min="14603" max="14603" width="31.73046875" style="422" customWidth="1"/>
    <col min="14604" max="14848" width="9.1328125" style="422"/>
    <col min="14849" max="14849" width="11" style="422" customWidth="1"/>
    <col min="14850" max="14850" width="32.1328125" style="422" customWidth="1"/>
    <col min="14851" max="14851" width="19.86328125" style="422" customWidth="1"/>
    <col min="14852" max="14852" width="17.1328125" style="422" customWidth="1"/>
    <col min="14853" max="14853" width="18.73046875" style="422" customWidth="1"/>
    <col min="14854" max="14854" width="20.265625" style="422" customWidth="1"/>
    <col min="14855" max="14855" width="18.3984375" style="422" customWidth="1"/>
    <col min="14856" max="14856" width="20" style="422" customWidth="1"/>
    <col min="14857" max="14857" width="18.86328125" style="422" customWidth="1"/>
    <col min="14858" max="14858" width="18.3984375" style="422" customWidth="1"/>
    <col min="14859" max="14859" width="31.73046875" style="422" customWidth="1"/>
    <col min="14860" max="15104" width="9.1328125" style="422"/>
    <col min="15105" max="15105" width="11" style="422" customWidth="1"/>
    <col min="15106" max="15106" width="32.1328125" style="422" customWidth="1"/>
    <col min="15107" max="15107" width="19.86328125" style="422" customWidth="1"/>
    <col min="15108" max="15108" width="17.1328125" style="422" customWidth="1"/>
    <col min="15109" max="15109" width="18.73046875" style="422" customWidth="1"/>
    <col min="15110" max="15110" width="20.265625" style="422" customWidth="1"/>
    <col min="15111" max="15111" width="18.3984375" style="422" customWidth="1"/>
    <col min="15112" max="15112" width="20" style="422" customWidth="1"/>
    <col min="15113" max="15113" width="18.86328125" style="422" customWidth="1"/>
    <col min="15114" max="15114" width="18.3984375" style="422" customWidth="1"/>
    <col min="15115" max="15115" width="31.73046875" style="422" customWidth="1"/>
    <col min="15116" max="15360" width="9.1328125" style="422"/>
    <col min="15361" max="15361" width="11" style="422" customWidth="1"/>
    <col min="15362" max="15362" width="32.1328125" style="422" customWidth="1"/>
    <col min="15363" max="15363" width="19.86328125" style="422" customWidth="1"/>
    <col min="15364" max="15364" width="17.1328125" style="422" customWidth="1"/>
    <col min="15365" max="15365" width="18.73046875" style="422" customWidth="1"/>
    <col min="15366" max="15366" width="20.265625" style="422" customWidth="1"/>
    <col min="15367" max="15367" width="18.3984375" style="422" customWidth="1"/>
    <col min="15368" max="15368" width="20" style="422" customWidth="1"/>
    <col min="15369" max="15369" width="18.86328125" style="422" customWidth="1"/>
    <col min="15370" max="15370" width="18.3984375" style="422" customWidth="1"/>
    <col min="15371" max="15371" width="31.73046875" style="422" customWidth="1"/>
    <col min="15372" max="15616" width="9.1328125" style="422"/>
    <col min="15617" max="15617" width="11" style="422" customWidth="1"/>
    <col min="15618" max="15618" width="32.1328125" style="422" customWidth="1"/>
    <col min="15619" max="15619" width="19.86328125" style="422" customWidth="1"/>
    <col min="15620" max="15620" width="17.1328125" style="422" customWidth="1"/>
    <col min="15621" max="15621" width="18.73046875" style="422" customWidth="1"/>
    <col min="15622" max="15622" width="20.265625" style="422" customWidth="1"/>
    <col min="15623" max="15623" width="18.3984375" style="422" customWidth="1"/>
    <col min="15624" max="15624" width="20" style="422" customWidth="1"/>
    <col min="15625" max="15625" width="18.86328125" style="422" customWidth="1"/>
    <col min="15626" max="15626" width="18.3984375" style="422" customWidth="1"/>
    <col min="15627" max="15627" width="31.73046875" style="422" customWidth="1"/>
    <col min="15628" max="15872" width="9.1328125" style="422"/>
    <col min="15873" max="15873" width="11" style="422" customWidth="1"/>
    <col min="15874" max="15874" width="32.1328125" style="422" customWidth="1"/>
    <col min="15875" max="15875" width="19.86328125" style="422" customWidth="1"/>
    <col min="15876" max="15876" width="17.1328125" style="422" customWidth="1"/>
    <col min="15877" max="15877" width="18.73046875" style="422" customWidth="1"/>
    <col min="15878" max="15878" width="20.265625" style="422" customWidth="1"/>
    <col min="15879" max="15879" width="18.3984375" style="422" customWidth="1"/>
    <col min="15880" max="15880" width="20" style="422" customWidth="1"/>
    <col min="15881" max="15881" width="18.86328125" style="422" customWidth="1"/>
    <col min="15882" max="15882" width="18.3984375" style="422" customWidth="1"/>
    <col min="15883" max="15883" width="31.73046875" style="422" customWidth="1"/>
    <col min="15884" max="16128" width="9.1328125" style="422"/>
    <col min="16129" max="16129" width="11" style="422" customWidth="1"/>
    <col min="16130" max="16130" width="32.1328125" style="422" customWidth="1"/>
    <col min="16131" max="16131" width="19.86328125" style="422" customWidth="1"/>
    <col min="16132" max="16132" width="17.1328125" style="422" customWidth="1"/>
    <col min="16133" max="16133" width="18.73046875" style="422" customWidth="1"/>
    <col min="16134" max="16134" width="20.265625" style="422" customWidth="1"/>
    <col min="16135" max="16135" width="18.3984375" style="422" customWidth="1"/>
    <col min="16136" max="16136" width="20" style="422" customWidth="1"/>
    <col min="16137" max="16137" width="18.86328125" style="422" customWidth="1"/>
    <col min="16138" max="16138" width="18.3984375" style="422" customWidth="1"/>
    <col min="16139" max="16139" width="31.73046875" style="422" customWidth="1"/>
    <col min="16140" max="16384" width="9.1328125" style="422"/>
  </cols>
  <sheetData>
    <row r="1" spans="1:13" ht="15.4" x14ac:dyDescent="0.45">
      <c r="A1" s="42"/>
      <c r="B1" s="42"/>
      <c r="C1" s="42"/>
      <c r="D1" s="43"/>
      <c r="E1" s="42"/>
      <c r="F1" s="43"/>
      <c r="G1" s="42"/>
      <c r="H1" s="42"/>
      <c r="I1" s="42"/>
      <c r="J1" s="42"/>
      <c r="K1" s="42"/>
    </row>
    <row r="2" spans="1:13" ht="15.4" x14ac:dyDescent="0.45">
      <c r="A2" s="42"/>
      <c r="B2" s="42"/>
      <c r="C2" s="42"/>
      <c r="D2" s="43"/>
      <c r="E2" s="42"/>
      <c r="F2" s="43"/>
      <c r="G2" s="42"/>
      <c r="H2" s="42"/>
      <c r="I2" s="42"/>
      <c r="J2" s="42"/>
      <c r="K2" s="42"/>
    </row>
    <row r="3" spans="1:13" ht="15.75" thickBot="1" x14ac:dyDescent="0.5">
      <c r="A3" s="42"/>
      <c r="B3" s="42"/>
      <c r="C3" s="42"/>
      <c r="D3" s="43"/>
      <c r="E3" s="42"/>
      <c r="F3" s="43"/>
      <c r="G3" s="42"/>
      <c r="H3" s="42"/>
      <c r="I3" s="42"/>
      <c r="J3" s="42"/>
      <c r="K3" s="42"/>
    </row>
    <row r="4" spans="1:13" ht="30.75" customHeight="1" thickBot="1" x14ac:dyDescent="0.5">
      <c r="A4" s="42"/>
      <c r="B4" s="469" t="s">
        <v>626</v>
      </c>
      <c r="C4" s="470"/>
      <c r="D4" s="471"/>
      <c r="E4" s="334"/>
      <c r="F4" s="335"/>
      <c r="G4" s="336"/>
      <c r="H4" s="42"/>
      <c r="I4" s="469" t="s">
        <v>627</v>
      </c>
      <c r="J4" s="470"/>
      <c r="K4" s="471"/>
    </row>
    <row r="5" spans="1:13" ht="15.75" thickBot="1" x14ac:dyDescent="0.5">
      <c r="A5" s="42"/>
      <c r="B5" s="41"/>
      <c r="C5" s="41"/>
      <c r="D5" s="41"/>
      <c r="E5" s="41"/>
      <c r="F5" s="41"/>
      <c r="G5" s="40"/>
      <c r="H5" s="40"/>
      <c r="I5" s="40"/>
      <c r="J5" s="266"/>
      <c r="K5" s="40"/>
    </row>
    <row r="6" spans="1:13" ht="49.5" customHeight="1" x14ac:dyDescent="0.45">
      <c r="A6" s="42"/>
      <c r="B6" s="475" t="s">
        <v>185</v>
      </c>
      <c r="C6" s="478" t="s">
        <v>186</v>
      </c>
      <c r="D6" s="489" t="s">
        <v>462</v>
      </c>
      <c r="E6" s="490"/>
      <c r="F6" s="491"/>
      <c r="G6" s="489" t="s">
        <v>463</v>
      </c>
      <c r="H6" s="490"/>
      <c r="I6" s="490"/>
      <c r="J6" s="491"/>
      <c r="K6" s="475" t="s">
        <v>189</v>
      </c>
    </row>
    <row r="7" spans="1:13" ht="39" customHeight="1" x14ac:dyDescent="0.45">
      <c r="A7" s="42"/>
      <c r="B7" s="476"/>
      <c r="C7" s="479"/>
      <c r="D7" s="481" t="s">
        <v>464</v>
      </c>
      <c r="E7" s="483" t="s">
        <v>465</v>
      </c>
      <c r="F7" s="485" t="s">
        <v>466</v>
      </c>
      <c r="G7" s="481" t="s">
        <v>467</v>
      </c>
      <c r="H7" s="487" t="s">
        <v>475</v>
      </c>
      <c r="I7" s="485" t="s">
        <v>433</v>
      </c>
      <c r="J7" s="492" t="s">
        <v>469</v>
      </c>
      <c r="K7" s="476"/>
    </row>
    <row r="8" spans="1:13" ht="191.25" customHeight="1" thickBot="1" x14ac:dyDescent="0.5">
      <c r="A8" s="42"/>
      <c r="B8" s="477"/>
      <c r="C8" s="480"/>
      <c r="D8" s="482"/>
      <c r="E8" s="484"/>
      <c r="F8" s="486"/>
      <c r="G8" s="482"/>
      <c r="H8" s="488"/>
      <c r="I8" s="486"/>
      <c r="J8" s="493"/>
      <c r="K8" s="477"/>
    </row>
    <row r="9" spans="1:13" ht="15.75" thickBot="1" x14ac:dyDescent="0.5">
      <c r="A9" s="42"/>
      <c r="B9" s="267"/>
      <c r="C9" s="268" t="s">
        <v>459</v>
      </c>
      <c r="D9" s="269">
        <v>2</v>
      </c>
      <c r="E9" s="269">
        <v>3</v>
      </c>
      <c r="F9" s="269">
        <v>4</v>
      </c>
      <c r="G9" s="365">
        <v>5</v>
      </c>
      <c r="H9" s="365">
        <v>6</v>
      </c>
      <c r="I9" s="380">
        <v>7</v>
      </c>
      <c r="J9" s="366">
        <v>8</v>
      </c>
      <c r="K9" s="367"/>
    </row>
    <row r="10" spans="1:13" ht="15.4" x14ac:dyDescent="0.45">
      <c r="B10" s="368" t="s">
        <v>203</v>
      </c>
      <c r="C10" s="381">
        <v>69952.117889999994</v>
      </c>
      <c r="D10" s="349">
        <v>5506.5440199999994</v>
      </c>
      <c r="E10" s="382">
        <v>19021.96917</v>
      </c>
      <c r="F10" s="351">
        <v>4693.0259900000001</v>
      </c>
      <c r="G10" s="351">
        <v>1744.89653</v>
      </c>
      <c r="H10" s="351">
        <v>32875.83339</v>
      </c>
      <c r="I10" s="351">
        <v>6109.84879</v>
      </c>
      <c r="J10" s="351">
        <v>0</v>
      </c>
      <c r="K10" s="100" t="s">
        <v>204</v>
      </c>
      <c r="L10" s="383"/>
    </row>
    <row r="11" spans="1:13" ht="15.4" x14ac:dyDescent="0.45">
      <c r="B11" s="369" t="s">
        <v>209</v>
      </c>
      <c r="C11" s="384">
        <v>53610.878320000011</v>
      </c>
      <c r="D11" s="349">
        <v>0</v>
      </c>
      <c r="E11" s="382">
        <v>62</v>
      </c>
      <c r="F11" s="382">
        <v>287.66374999999999</v>
      </c>
      <c r="G11" s="352">
        <v>298.5</v>
      </c>
      <c r="H11" s="352">
        <v>4846.19841</v>
      </c>
      <c r="I11" s="352">
        <v>48116.516160000006</v>
      </c>
      <c r="J11" s="352">
        <v>0</v>
      </c>
      <c r="K11" s="113" t="s">
        <v>494</v>
      </c>
      <c r="L11" s="383"/>
    </row>
    <row r="12" spans="1:13" ht="15.4" x14ac:dyDescent="0.45">
      <c r="A12" s="42"/>
      <c r="B12" s="370" t="s">
        <v>197</v>
      </c>
      <c r="C12" s="385">
        <v>44135.837960000004</v>
      </c>
      <c r="D12" s="349">
        <v>0</v>
      </c>
      <c r="E12" s="349">
        <v>12.855</v>
      </c>
      <c r="F12" s="349">
        <v>183.11</v>
      </c>
      <c r="G12" s="349">
        <v>0</v>
      </c>
      <c r="H12" s="349">
        <v>0</v>
      </c>
      <c r="I12" s="349">
        <v>43939.872960000001</v>
      </c>
      <c r="J12" s="349">
        <v>0</v>
      </c>
      <c r="K12" s="101" t="s">
        <v>198</v>
      </c>
      <c r="L12" s="383"/>
      <c r="M12" s="421"/>
    </row>
    <row r="13" spans="1:13" ht="15.4" x14ac:dyDescent="0.45">
      <c r="A13" s="42"/>
      <c r="B13" s="370" t="s">
        <v>193</v>
      </c>
      <c r="C13" s="385">
        <v>15464.532120000002</v>
      </c>
      <c r="D13" s="349">
        <v>0</v>
      </c>
      <c r="E13" s="382">
        <v>342.30799999999999</v>
      </c>
      <c r="F13" s="349">
        <v>78.565989999999999</v>
      </c>
      <c r="G13" s="349">
        <v>116.56064000000001</v>
      </c>
      <c r="H13" s="349">
        <v>11190.438560000001</v>
      </c>
      <c r="I13" s="349">
        <v>3736.6589300000001</v>
      </c>
      <c r="J13" s="349">
        <v>0</v>
      </c>
      <c r="K13" s="101" t="s">
        <v>194</v>
      </c>
      <c r="L13" s="383"/>
    </row>
    <row r="14" spans="1:13" ht="15.4" x14ac:dyDescent="0.45">
      <c r="A14" s="42"/>
      <c r="B14" s="370" t="s">
        <v>243</v>
      </c>
      <c r="C14" s="385">
        <v>14838.662859999999</v>
      </c>
      <c r="D14" s="349">
        <v>0</v>
      </c>
      <c r="E14" s="382">
        <v>0</v>
      </c>
      <c r="F14" s="349">
        <v>5100</v>
      </c>
      <c r="G14" s="349">
        <v>0</v>
      </c>
      <c r="H14" s="349">
        <v>857.11667</v>
      </c>
      <c r="I14" s="362">
        <v>8881.5461899999991</v>
      </c>
      <c r="J14" s="386">
        <v>0</v>
      </c>
      <c r="K14" s="101" t="s">
        <v>244</v>
      </c>
      <c r="L14" s="383"/>
    </row>
    <row r="15" spans="1:13" ht="15.4" x14ac:dyDescent="0.45">
      <c r="B15" s="370" t="s">
        <v>250</v>
      </c>
      <c r="C15" s="385">
        <v>14834.204169999999</v>
      </c>
      <c r="D15" s="349">
        <v>0</v>
      </c>
      <c r="E15" s="382">
        <v>939</v>
      </c>
      <c r="F15" s="349">
        <v>4402.7550000000001</v>
      </c>
      <c r="G15" s="349">
        <v>0</v>
      </c>
      <c r="H15" s="349">
        <v>7804.5081799999998</v>
      </c>
      <c r="I15" s="349">
        <v>1687.9409900000001</v>
      </c>
      <c r="J15" s="349">
        <v>0</v>
      </c>
      <c r="K15" s="101" t="s">
        <v>251</v>
      </c>
      <c r="L15" s="383"/>
    </row>
    <row r="16" spans="1:13" ht="15.4" x14ac:dyDescent="0.45">
      <c r="A16" s="42"/>
      <c r="B16" s="370" t="s">
        <v>234</v>
      </c>
      <c r="C16" s="385">
        <v>14828.077569999999</v>
      </c>
      <c r="D16" s="382">
        <v>1020</v>
      </c>
      <c r="E16" s="382">
        <v>1686.14</v>
      </c>
      <c r="F16" s="349">
        <v>8760.4918900000011</v>
      </c>
      <c r="G16" s="349">
        <v>52.2</v>
      </c>
      <c r="H16" s="349">
        <v>654.51</v>
      </c>
      <c r="I16" s="349">
        <v>2654.7356800000002</v>
      </c>
      <c r="J16" s="349">
        <v>0</v>
      </c>
      <c r="K16" s="370" t="s">
        <v>235</v>
      </c>
      <c r="L16" s="383"/>
    </row>
    <row r="17" spans="1:13" ht="15.4" x14ac:dyDescent="0.45">
      <c r="A17" s="42"/>
      <c r="B17" s="370" t="s">
        <v>492</v>
      </c>
      <c r="C17" s="385">
        <v>12785.630580000001</v>
      </c>
      <c r="D17" s="382">
        <v>106.95187</v>
      </c>
      <c r="E17" s="382">
        <v>73.33599000000001</v>
      </c>
      <c r="F17" s="349">
        <v>350</v>
      </c>
      <c r="G17" s="349">
        <v>250</v>
      </c>
      <c r="H17" s="349">
        <v>6614.7349999999997</v>
      </c>
      <c r="I17" s="349">
        <v>5390.60772</v>
      </c>
      <c r="J17" s="349">
        <v>0</v>
      </c>
      <c r="K17" s="370" t="s">
        <v>202</v>
      </c>
      <c r="L17" s="383"/>
    </row>
    <row r="18" spans="1:13" ht="16.5" customHeight="1" x14ac:dyDescent="0.45">
      <c r="A18" s="42"/>
      <c r="B18" s="370" t="s">
        <v>213</v>
      </c>
      <c r="C18" s="385">
        <v>12156.04127</v>
      </c>
      <c r="D18" s="349">
        <v>0</v>
      </c>
      <c r="E18" s="382">
        <v>0</v>
      </c>
      <c r="F18" s="349">
        <v>0</v>
      </c>
      <c r="G18" s="349">
        <v>0</v>
      </c>
      <c r="H18" s="349">
        <v>2244.7239399999999</v>
      </c>
      <c r="I18" s="349">
        <v>9911.3173299999999</v>
      </c>
      <c r="J18" s="349">
        <v>0</v>
      </c>
      <c r="K18" s="101" t="s">
        <v>214</v>
      </c>
      <c r="L18" s="383"/>
    </row>
    <row r="19" spans="1:13" ht="15.4" x14ac:dyDescent="0.45">
      <c r="A19" s="42"/>
      <c r="B19" s="370" t="s">
        <v>221</v>
      </c>
      <c r="C19" s="385">
        <v>11886.696330000001</v>
      </c>
      <c r="D19" s="349">
        <v>10.230840000000001</v>
      </c>
      <c r="E19" s="382">
        <v>2090.6214599999998</v>
      </c>
      <c r="F19" s="349">
        <v>6770.5</v>
      </c>
      <c r="G19" s="349">
        <v>10.22584</v>
      </c>
      <c r="H19" s="349">
        <v>2636.9735900000001</v>
      </c>
      <c r="I19" s="362">
        <v>368.14459999999997</v>
      </c>
      <c r="J19" s="386">
        <v>0</v>
      </c>
      <c r="K19" s="101" t="s">
        <v>222</v>
      </c>
      <c r="L19" s="383"/>
    </row>
    <row r="20" spans="1:13" ht="15.4" x14ac:dyDescent="0.45">
      <c r="B20" s="370" t="s">
        <v>232</v>
      </c>
      <c r="C20" s="385">
        <v>9503.330109999999</v>
      </c>
      <c r="D20" s="349">
        <v>98.220079999999996</v>
      </c>
      <c r="E20" s="382">
        <v>4419.38015</v>
      </c>
      <c r="F20" s="349">
        <v>9.6431200000000015</v>
      </c>
      <c r="G20" s="349">
        <v>130</v>
      </c>
      <c r="H20" s="349">
        <v>3608.0788399999997</v>
      </c>
      <c r="I20" s="349">
        <v>1238.00792</v>
      </c>
      <c r="J20" s="349">
        <v>0</v>
      </c>
      <c r="K20" s="101" t="s">
        <v>233</v>
      </c>
      <c r="L20" s="383"/>
    </row>
    <row r="21" spans="1:13" ht="15.4" x14ac:dyDescent="0.45">
      <c r="A21" s="42"/>
      <c r="B21" s="370" t="s">
        <v>579</v>
      </c>
      <c r="C21" s="385">
        <v>9251.2343599999986</v>
      </c>
      <c r="D21" s="382">
        <v>1025.5999999999999</v>
      </c>
      <c r="E21" s="382">
        <v>985.32895999999994</v>
      </c>
      <c r="F21" s="349">
        <v>2557.6680000000001</v>
      </c>
      <c r="G21" s="349">
        <v>0</v>
      </c>
      <c r="H21" s="349">
        <v>3522.17677</v>
      </c>
      <c r="I21" s="349">
        <v>1160.4606299999998</v>
      </c>
      <c r="J21" s="349">
        <v>0</v>
      </c>
      <c r="K21" s="370" t="s">
        <v>212</v>
      </c>
      <c r="L21" s="383"/>
    </row>
    <row r="22" spans="1:13" ht="15.4" x14ac:dyDescent="0.45">
      <c r="B22" s="369" t="s">
        <v>219</v>
      </c>
      <c r="C22" s="384">
        <v>8035.3776500000004</v>
      </c>
      <c r="D22" s="349">
        <v>140</v>
      </c>
      <c r="E22" s="382">
        <v>1850.9648200000001</v>
      </c>
      <c r="F22" s="382">
        <v>0.05</v>
      </c>
      <c r="G22" s="352">
        <v>650</v>
      </c>
      <c r="H22" s="352">
        <v>2979.0925999999999</v>
      </c>
      <c r="I22" s="352">
        <v>2415.2702300000001</v>
      </c>
      <c r="J22" s="352">
        <v>0</v>
      </c>
      <c r="K22" s="113" t="s">
        <v>220</v>
      </c>
      <c r="L22" s="383"/>
    </row>
    <row r="23" spans="1:13" ht="15.4" x14ac:dyDescent="0.45">
      <c r="A23" s="42"/>
      <c r="B23" s="370" t="s">
        <v>532</v>
      </c>
      <c r="C23" s="385">
        <v>6890</v>
      </c>
      <c r="D23" s="349">
        <v>6175</v>
      </c>
      <c r="E23" s="382">
        <v>616</v>
      </c>
      <c r="F23" s="349">
        <v>0</v>
      </c>
      <c r="G23" s="349">
        <v>0</v>
      </c>
      <c r="H23" s="349">
        <v>99</v>
      </c>
      <c r="I23" s="362">
        <v>0</v>
      </c>
      <c r="J23" s="386">
        <v>0</v>
      </c>
      <c r="K23" s="101" t="s">
        <v>299</v>
      </c>
      <c r="L23" s="383"/>
    </row>
    <row r="24" spans="1:13" ht="15.4" x14ac:dyDescent="0.45">
      <c r="B24" s="370" t="s">
        <v>207</v>
      </c>
      <c r="C24" s="385">
        <v>6268.9884799999991</v>
      </c>
      <c r="D24" s="349">
        <v>0</v>
      </c>
      <c r="E24" s="382">
        <v>1251.2505000000001</v>
      </c>
      <c r="F24" s="349">
        <v>783.75</v>
      </c>
      <c r="G24" s="349">
        <v>1427.34986</v>
      </c>
      <c r="H24" s="349">
        <v>1154.48615</v>
      </c>
      <c r="I24" s="349">
        <v>1652.1519699999999</v>
      </c>
      <c r="J24" s="349">
        <v>0</v>
      </c>
      <c r="K24" s="101" t="s">
        <v>208</v>
      </c>
      <c r="L24" s="383"/>
    </row>
    <row r="25" spans="1:13" ht="16.5" customHeight="1" x14ac:dyDescent="0.45">
      <c r="A25" s="42"/>
      <c r="B25" s="370" t="s">
        <v>514</v>
      </c>
      <c r="C25" s="385">
        <v>6004</v>
      </c>
      <c r="D25" s="382">
        <v>0</v>
      </c>
      <c r="E25" s="382">
        <v>0</v>
      </c>
      <c r="F25" s="349">
        <v>0</v>
      </c>
      <c r="G25" s="349">
        <v>0</v>
      </c>
      <c r="H25" s="349">
        <v>1754</v>
      </c>
      <c r="I25" s="349">
        <v>4250</v>
      </c>
      <c r="J25" s="349">
        <v>0</v>
      </c>
      <c r="K25" s="370" t="s">
        <v>218</v>
      </c>
      <c r="L25" s="383"/>
    </row>
    <row r="26" spans="1:13" ht="15.4" x14ac:dyDescent="0.45">
      <c r="A26" s="42"/>
      <c r="B26" s="370" t="s">
        <v>195</v>
      </c>
      <c r="C26" s="385">
        <v>5961.1393599999992</v>
      </c>
      <c r="D26" s="382">
        <v>19</v>
      </c>
      <c r="E26" s="382">
        <v>2587.5946099999996</v>
      </c>
      <c r="F26" s="349">
        <v>40</v>
      </c>
      <c r="G26" s="349">
        <v>0</v>
      </c>
      <c r="H26" s="349">
        <v>3188.4027500000002</v>
      </c>
      <c r="I26" s="349">
        <v>126.142</v>
      </c>
      <c r="J26" s="349">
        <v>0</v>
      </c>
      <c r="K26" s="370" t="s">
        <v>196</v>
      </c>
      <c r="L26" s="383"/>
    </row>
    <row r="27" spans="1:13" ht="15.4" x14ac:dyDescent="0.45">
      <c r="B27" s="369" t="s">
        <v>603</v>
      </c>
      <c r="C27" s="384">
        <v>5560</v>
      </c>
      <c r="D27" s="349">
        <v>0</v>
      </c>
      <c r="E27" s="382">
        <v>0</v>
      </c>
      <c r="F27" s="382">
        <v>0</v>
      </c>
      <c r="G27" s="352">
        <v>0</v>
      </c>
      <c r="H27" s="352">
        <v>0</v>
      </c>
      <c r="I27" s="352">
        <v>5560</v>
      </c>
      <c r="J27" s="352">
        <v>0</v>
      </c>
      <c r="K27" s="113" t="s">
        <v>604</v>
      </c>
      <c r="L27" s="383"/>
    </row>
    <row r="28" spans="1:13" ht="15.4" x14ac:dyDescent="0.45">
      <c r="A28" s="42"/>
      <c r="B28" s="370" t="s">
        <v>205</v>
      </c>
      <c r="C28" s="385">
        <v>5523.6044599999996</v>
      </c>
      <c r="D28" s="349">
        <v>0</v>
      </c>
      <c r="E28" s="349">
        <v>356.61707000000001</v>
      </c>
      <c r="F28" s="349">
        <v>10</v>
      </c>
      <c r="G28" s="349">
        <v>0</v>
      </c>
      <c r="H28" s="349">
        <v>1246.25</v>
      </c>
      <c r="I28" s="349">
        <v>3910.7373899999998</v>
      </c>
      <c r="J28" s="349">
        <v>0</v>
      </c>
      <c r="K28" s="101" t="s">
        <v>206</v>
      </c>
      <c r="L28" s="383"/>
    </row>
    <row r="29" spans="1:13" ht="15.4" x14ac:dyDescent="0.45">
      <c r="B29" s="369" t="s">
        <v>493</v>
      </c>
      <c r="C29" s="384">
        <v>5451.74593</v>
      </c>
      <c r="D29" s="349">
        <v>5</v>
      </c>
      <c r="E29" s="382">
        <v>294</v>
      </c>
      <c r="F29" s="382">
        <v>1534.24593</v>
      </c>
      <c r="G29" s="352">
        <v>0</v>
      </c>
      <c r="H29" s="352">
        <v>1663.5</v>
      </c>
      <c r="I29" s="352">
        <v>1955</v>
      </c>
      <c r="J29" s="352">
        <v>0</v>
      </c>
      <c r="K29" s="113" t="s">
        <v>246</v>
      </c>
      <c r="L29" s="383"/>
    </row>
    <row r="30" spans="1:13" ht="15.4" x14ac:dyDescent="0.45">
      <c r="A30" s="42"/>
      <c r="B30" s="370" t="s">
        <v>226</v>
      </c>
      <c r="C30" s="385">
        <v>3833.9306699999997</v>
      </c>
      <c r="D30" s="349">
        <v>0</v>
      </c>
      <c r="E30" s="382">
        <v>0</v>
      </c>
      <c r="F30" s="349">
        <v>501.95</v>
      </c>
      <c r="G30" s="349">
        <v>50.95</v>
      </c>
      <c r="H30" s="349">
        <v>1828.66867</v>
      </c>
      <c r="I30" s="362">
        <v>1452.3620000000001</v>
      </c>
      <c r="J30" s="386">
        <v>0</v>
      </c>
      <c r="K30" s="101" t="s">
        <v>227</v>
      </c>
      <c r="L30" s="383"/>
    </row>
    <row r="31" spans="1:13" ht="15.4" x14ac:dyDescent="0.45">
      <c r="A31" s="42"/>
      <c r="B31" s="370" t="s">
        <v>513</v>
      </c>
      <c r="C31" s="385">
        <v>3290.9015600000002</v>
      </c>
      <c r="D31" s="349">
        <v>0</v>
      </c>
      <c r="E31" s="349">
        <v>0</v>
      </c>
      <c r="F31" s="349">
        <v>0</v>
      </c>
      <c r="G31" s="349">
        <v>0</v>
      </c>
      <c r="H31" s="349">
        <v>159.1</v>
      </c>
      <c r="I31" s="349">
        <v>3131.8015599999999</v>
      </c>
      <c r="J31" s="349">
        <v>0</v>
      </c>
      <c r="K31" s="101" t="s">
        <v>249</v>
      </c>
      <c r="L31" s="383"/>
      <c r="M31" s="421"/>
    </row>
    <row r="32" spans="1:13" ht="15.4" x14ac:dyDescent="0.45">
      <c r="A32" s="42"/>
      <c r="B32" s="370" t="s">
        <v>223</v>
      </c>
      <c r="C32" s="385">
        <v>2981.4942000000001</v>
      </c>
      <c r="D32" s="349">
        <v>0</v>
      </c>
      <c r="E32" s="382">
        <v>0</v>
      </c>
      <c r="F32" s="349">
        <v>544.5</v>
      </c>
      <c r="G32" s="349">
        <v>0</v>
      </c>
      <c r="H32" s="349">
        <v>55.944199999999995</v>
      </c>
      <c r="I32" s="349">
        <v>2381.0500000000002</v>
      </c>
      <c r="J32" s="349">
        <v>0</v>
      </c>
      <c r="K32" s="101" t="s">
        <v>223</v>
      </c>
      <c r="L32" s="383"/>
    </row>
    <row r="33" spans="1:12" ht="16.5" customHeight="1" x14ac:dyDescent="0.45">
      <c r="A33" s="42"/>
      <c r="B33" s="370" t="s">
        <v>282</v>
      </c>
      <c r="C33" s="385">
        <v>2551.0690099999997</v>
      </c>
      <c r="D33" s="349">
        <v>50</v>
      </c>
      <c r="E33" s="382">
        <v>126.85299999999999</v>
      </c>
      <c r="F33" s="349">
        <v>1914</v>
      </c>
      <c r="G33" s="349">
        <v>0</v>
      </c>
      <c r="H33" s="349">
        <v>217.625</v>
      </c>
      <c r="I33" s="362">
        <v>242.59101000000001</v>
      </c>
      <c r="J33" s="386">
        <v>0</v>
      </c>
      <c r="K33" s="101" t="s">
        <v>283</v>
      </c>
      <c r="L33" s="383"/>
    </row>
    <row r="34" spans="1:12" ht="15.4" x14ac:dyDescent="0.45">
      <c r="B34" s="370" t="s">
        <v>252</v>
      </c>
      <c r="C34" s="385">
        <v>2114.2244299999998</v>
      </c>
      <c r="D34" s="349">
        <v>0</v>
      </c>
      <c r="E34" s="382">
        <v>0</v>
      </c>
      <c r="F34" s="349">
        <v>0</v>
      </c>
      <c r="G34" s="349">
        <v>0</v>
      </c>
      <c r="H34" s="349">
        <v>1117.9602</v>
      </c>
      <c r="I34" s="349">
        <v>996.26423</v>
      </c>
      <c r="J34" s="349">
        <v>0</v>
      </c>
      <c r="K34" s="101" t="s">
        <v>253</v>
      </c>
      <c r="L34" s="383"/>
    </row>
    <row r="35" spans="1:12" ht="15.4" x14ac:dyDescent="0.45">
      <c r="A35" s="42"/>
      <c r="B35" s="370" t="s">
        <v>400</v>
      </c>
      <c r="C35" s="385">
        <v>2107.7396799999997</v>
      </c>
      <c r="D35" s="382">
        <v>0</v>
      </c>
      <c r="E35" s="382">
        <v>1991.93968</v>
      </c>
      <c r="F35" s="349">
        <v>0</v>
      </c>
      <c r="G35" s="349">
        <v>0</v>
      </c>
      <c r="H35" s="349">
        <v>80.5</v>
      </c>
      <c r="I35" s="349">
        <v>35.299999999999997</v>
      </c>
      <c r="J35" s="349">
        <v>0</v>
      </c>
      <c r="K35" s="370" t="s">
        <v>441</v>
      </c>
      <c r="L35" s="383"/>
    </row>
    <row r="36" spans="1:12" ht="15.4" x14ac:dyDescent="0.45">
      <c r="A36" s="42"/>
      <c r="B36" s="370" t="s">
        <v>254</v>
      </c>
      <c r="C36" s="385">
        <v>1911.9826</v>
      </c>
      <c r="D36" s="382">
        <v>0</v>
      </c>
      <c r="E36" s="382">
        <v>144.845</v>
      </c>
      <c r="F36" s="349">
        <v>166.3596</v>
      </c>
      <c r="G36" s="349">
        <v>0</v>
      </c>
      <c r="H36" s="349">
        <v>865</v>
      </c>
      <c r="I36" s="349">
        <v>735.77800000000002</v>
      </c>
      <c r="J36" s="349">
        <v>0</v>
      </c>
      <c r="K36" s="370" t="s">
        <v>254</v>
      </c>
      <c r="L36" s="383"/>
    </row>
    <row r="37" spans="1:12" ht="15.4" x14ac:dyDescent="0.45">
      <c r="B37" s="369" t="s">
        <v>259</v>
      </c>
      <c r="C37" s="384">
        <v>1853.3906100000002</v>
      </c>
      <c r="D37" s="349">
        <v>0</v>
      </c>
      <c r="E37" s="382">
        <v>0</v>
      </c>
      <c r="F37" s="382">
        <v>0</v>
      </c>
      <c r="G37" s="352">
        <v>0</v>
      </c>
      <c r="H37" s="352">
        <v>1670.3803300000002</v>
      </c>
      <c r="I37" s="352">
        <v>183.01027999999999</v>
      </c>
      <c r="J37" s="352">
        <v>0</v>
      </c>
      <c r="K37" s="113" t="s">
        <v>260</v>
      </c>
      <c r="L37" s="383"/>
    </row>
    <row r="38" spans="1:12" ht="15.4" x14ac:dyDescent="0.45">
      <c r="A38" s="42"/>
      <c r="B38" s="370" t="s">
        <v>264</v>
      </c>
      <c r="C38" s="385">
        <v>1592.7718799999998</v>
      </c>
      <c r="D38" s="349">
        <v>22</v>
      </c>
      <c r="E38" s="382">
        <v>0</v>
      </c>
      <c r="F38" s="349">
        <v>0</v>
      </c>
      <c r="G38" s="349">
        <v>0</v>
      </c>
      <c r="H38" s="349">
        <v>322.12865000000005</v>
      </c>
      <c r="I38" s="362">
        <v>1248.6432299999999</v>
      </c>
      <c r="J38" s="386">
        <v>0</v>
      </c>
      <c r="K38" s="101" t="s">
        <v>265</v>
      </c>
      <c r="L38" s="383"/>
    </row>
    <row r="39" spans="1:12" ht="15.4" x14ac:dyDescent="0.45">
      <c r="B39" s="370" t="s">
        <v>236</v>
      </c>
      <c r="C39" s="385">
        <v>1466.02</v>
      </c>
      <c r="D39" s="349">
        <v>25</v>
      </c>
      <c r="E39" s="382">
        <v>0</v>
      </c>
      <c r="F39" s="349">
        <v>35.674999999999997</v>
      </c>
      <c r="G39" s="349">
        <v>5.5E-2</v>
      </c>
      <c r="H39" s="349">
        <v>1323.69</v>
      </c>
      <c r="I39" s="349">
        <v>81.599999999999994</v>
      </c>
      <c r="J39" s="349">
        <v>0</v>
      </c>
      <c r="K39" s="101" t="s">
        <v>237</v>
      </c>
      <c r="L39" s="383"/>
    </row>
    <row r="40" spans="1:12" ht="16.5" customHeight="1" x14ac:dyDescent="0.45">
      <c r="A40" s="42"/>
      <c r="B40" s="370" t="s">
        <v>284</v>
      </c>
      <c r="C40" s="385">
        <v>1328.7316600000001</v>
      </c>
      <c r="D40" s="382">
        <v>19.267310000000002</v>
      </c>
      <c r="E40" s="382">
        <v>0</v>
      </c>
      <c r="F40" s="349">
        <v>0</v>
      </c>
      <c r="G40" s="349">
        <v>0</v>
      </c>
      <c r="H40" s="349">
        <v>65</v>
      </c>
      <c r="I40" s="349">
        <v>1244.4643500000002</v>
      </c>
      <c r="J40" s="349">
        <v>0</v>
      </c>
      <c r="K40" s="370" t="s">
        <v>285</v>
      </c>
      <c r="L40" s="383"/>
    </row>
    <row r="41" spans="1:12" ht="15.4" x14ac:dyDescent="0.45">
      <c r="A41" s="42"/>
      <c r="B41" s="370" t="s">
        <v>339</v>
      </c>
      <c r="C41" s="385">
        <v>1308.2708700000001</v>
      </c>
      <c r="D41" s="382">
        <v>0</v>
      </c>
      <c r="E41" s="382">
        <v>0</v>
      </c>
      <c r="F41" s="349">
        <v>0</v>
      </c>
      <c r="G41" s="349">
        <v>0</v>
      </c>
      <c r="H41" s="349">
        <v>249.983</v>
      </c>
      <c r="I41" s="349">
        <v>1058.2878700000001</v>
      </c>
      <c r="J41" s="349">
        <v>0</v>
      </c>
      <c r="K41" s="370" t="s">
        <v>340</v>
      </c>
      <c r="L41" s="383"/>
    </row>
    <row r="42" spans="1:12" ht="15.4" x14ac:dyDescent="0.45">
      <c r="A42" s="42"/>
      <c r="B42" s="370" t="s">
        <v>276</v>
      </c>
      <c r="C42" s="385">
        <v>1196.68373</v>
      </c>
      <c r="D42" s="382">
        <v>0</v>
      </c>
      <c r="E42" s="382">
        <v>13.86</v>
      </c>
      <c r="F42" s="349">
        <v>109.63500000000001</v>
      </c>
      <c r="G42" s="349">
        <v>0</v>
      </c>
      <c r="H42" s="349">
        <v>273.18872999999996</v>
      </c>
      <c r="I42" s="349">
        <v>800</v>
      </c>
      <c r="J42" s="349">
        <v>0</v>
      </c>
      <c r="K42" s="370" t="s">
        <v>277</v>
      </c>
      <c r="L42" s="383"/>
    </row>
    <row r="43" spans="1:12" ht="15.4" x14ac:dyDescent="0.45">
      <c r="B43" s="369" t="s">
        <v>595</v>
      </c>
      <c r="C43" s="384">
        <v>1106.2887499999999</v>
      </c>
      <c r="D43" s="349">
        <v>0</v>
      </c>
      <c r="E43" s="382">
        <v>0</v>
      </c>
      <c r="F43" s="382">
        <v>0</v>
      </c>
      <c r="G43" s="352">
        <v>0</v>
      </c>
      <c r="H43" s="352">
        <v>1072.72</v>
      </c>
      <c r="I43" s="352">
        <v>33.568750000000001</v>
      </c>
      <c r="J43" s="352">
        <v>0</v>
      </c>
      <c r="K43" s="113" t="s">
        <v>289</v>
      </c>
      <c r="L43" s="383"/>
    </row>
    <row r="44" spans="1:12" ht="15.4" x14ac:dyDescent="0.45">
      <c r="A44" s="42"/>
      <c r="B44" s="370" t="s">
        <v>274</v>
      </c>
      <c r="C44" s="385">
        <v>1072.364</v>
      </c>
      <c r="D44" s="349">
        <v>0</v>
      </c>
      <c r="E44" s="382">
        <v>0</v>
      </c>
      <c r="F44" s="349">
        <v>0</v>
      </c>
      <c r="G44" s="349">
        <v>0</v>
      </c>
      <c r="H44" s="349">
        <v>0</v>
      </c>
      <c r="I44" s="362">
        <v>1072.364</v>
      </c>
      <c r="J44" s="386">
        <v>0</v>
      </c>
      <c r="K44" s="101" t="s">
        <v>275</v>
      </c>
      <c r="L44" s="383"/>
    </row>
    <row r="45" spans="1:12" ht="15.4" x14ac:dyDescent="0.45">
      <c r="B45" s="370" t="s">
        <v>230</v>
      </c>
      <c r="C45" s="385">
        <v>1008.126</v>
      </c>
      <c r="D45" s="349">
        <v>0</v>
      </c>
      <c r="E45" s="382">
        <v>0</v>
      </c>
      <c r="F45" s="349">
        <v>903.62599999999998</v>
      </c>
      <c r="G45" s="349">
        <v>0</v>
      </c>
      <c r="H45" s="349">
        <v>104.5</v>
      </c>
      <c r="I45" s="349">
        <v>0</v>
      </c>
      <c r="J45" s="349">
        <v>0</v>
      </c>
      <c r="K45" s="101" t="s">
        <v>231</v>
      </c>
      <c r="L45" s="383"/>
    </row>
    <row r="46" spans="1:12" ht="16.5" customHeight="1" x14ac:dyDescent="0.45">
      <c r="A46" s="42"/>
      <c r="B46" s="370" t="s">
        <v>531</v>
      </c>
      <c r="C46" s="385">
        <v>903.23811000000001</v>
      </c>
      <c r="D46" s="382">
        <v>0</v>
      </c>
      <c r="E46" s="382">
        <v>273.11500000000001</v>
      </c>
      <c r="F46" s="349">
        <v>10</v>
      </c>
      <c r="G46" s="349">
        <v>0</v>
      </c>
      <c r="H46" s="349">
        <v>530.12311</v>
      </c>
      <c r="I46" s="349">
        <v>90</v>
      </c>
      <c r="J46" s="349">
        <v>0</v>
      </c>
      <c r="K46" s="370" t="s">
        <v>200</v>
      </c>
      <c r="L46" s="383"/>
    </row>
    <row r="47" spans="1:12" ht="15.4" x14ac:dyDescent="0.45">
      <c r="B47" s="369" t="s">
        <v>332</v>
      </c>
      <c r="C47" s="384">
        <v>841.98632999999995</v>
      </c>
      <c r="D47" s="349">
        <v>0</v>
      </c>
      <c r="E47" s="382">
        <v>20</v>
      </c>
      <c r="F47" s="382">
        <v>102.94733000000001</v>
      </c>
      <c r="G47" s="352">
        <v>0</v>
      </c>
      <c r="H47" s="352">
        <v>611.39800000000002</v>
      </c>
      <c r="I47" s="352">
        <v>107.64100000000001</v>
      </c>
      <c r="J47" s="352">
        <v>0</v>
      </c>
      <c r="K47" s="113" t="s">
        <v>334</v>
      </c>
      <c r="L47" s="383"/>
    </row>
    <row r="48" spans="1:12" ht="15.4" x14ac:dyDescent="0.45">
      <c r="A48" s="42"/>
      <c r="B48" s="370" t="s">
        <v>353</v>
      </c>
      <c r="C48" s="385">
        <v>823.91399999999999</v>
      </c>
      <c r="D48" s="382">
        <v>0</v>
      </c>
      <c r="E48" s="382">
        <v>663.5</v>
      </c>
      <c r="F48" s="349">
        <v>0</v>
      </c>
      <c r="G48" s="349">
        <v>0</v>
      </c>
      <c r="H48" s="349">
        <v>160.41399999999999</v>
      </c>
      <c r="I48" s="349">
        <v>0</v>
      </c>
      <c r="J48" s="349">
        <v>0</v>
      </c>
      <c r="K48" s="370" t="s">
        <v>354</v>
      </c>
      <c r="L48" s="383"/>
    </row>
    <row r="49" spans="1:12" ht="15.4" x14ac:dyDescent="0.45">
      <c r="B49" s="369" t="s">
        <v>290</v>
      </c>
      <c r="C49" s="384">
        <v>787.86756000000003</v>
      </c>
      <c r="D49" s="349">
        <v>90</v>
      </c>
      <c r="E49" s="382">
        <v>79</v>
      </c>
      <c r="F49" s="382">
        <v>60</v>
      </c>
      <c r="G49" s="352">
        <v>0</v>
      </c>
      <c r="H49" s="352">
        <v>279.36756000000003</v>
      </c>
      <c r="I49" s="352">
        <v>279.5</v>
      </c>
      <c r="J49" s="352">
        <v>0</v>
      </c>
      <c r="K49" s="113" t="s">
        <v>291</v>
      </c>
      <c r="L49" s="383"/>
    </row>
    <row r="50" spans="1:12" ht="15.4" x14ac:dyDescent="0.45">
      <c r="A50" s="42"/>
      <c r="B50" s="370" t="s">
        <v>408</v>
      </c>
      <c r="C50" s="385">
        <v>727.39373999999998</v>
      </c>
      <c r="D50" s="382">
        <v>0</v>
      </c>
      <c r="E50" s="382">
        <v>0</v>
      </c>
      <c r="F50" s="349">
        <v>0</v>
      </c>
      <c r="G50" s="349">
        <v>0</v>
      </c>
      <c r="H50" s="349">
        <v>672.9</v>
      </c>
      <c r="I50" s="349">
        <v>54.493739999999995</v>
      </c>
      <c r="J50" s="349">
        <v>0</v>
      </c>
      <c r="K50" s="370" t="s">
        <v>434</v>
      </c>
      <c r="L50" s="383"/>
    </row>
    <row r="51" spans="1:12" ht="15.4" x14ac:dyDescent="0.45">
      <c r="B51" s="369" t="s">
        <v>267</v>
      </c>
      <c r="C51" s="384">
        <v>684.2</v>
      </c>
      <c r="D51" s="349">
        <v>0</v>
      </c>
      <c r="E51" s="382">
        <v>0</v>
      </c>
      <c r="F51" s="382">
        <v>0</v>
      </c>
      <c r="G51" s="352">
        <v>0</v>
      </c>
      <c r="H51" s="352">
        <v>503.81</v>
      </c>
      <c r="I51" s="352">
        <v>180.39</v>
      </c>
      <c r="J51" s="352">
        <v>0</v>
      </c>
      <c r="K51" s="113" t="s">
        <v>268</v>
      </c>
      <c r="L51" s="383"/>
    </row>
    <row r="52" spans="1:12" ht="15.4" x14ac:dyDescent="0.45">
      <c r="A52" s="42"/>
      <c r="B52" s="370" t="s">
        <v>228</v>
      </c>
      <c r="C52" s="385">
        <v>650.58580000000006</v>
      </c>
      <c r="D52" s="349">
        <v>200</v>
      </c>
      <c r="E52" s="382">
        <v>155.22</v>
      </c>
      <c r="F52" s="349">
        <v>0</v>
      </c>
      <c r="G52" s="349">
        <v>32.2258</v>
      </c>
      <c r="H52" s="349">
        <v>198.14</v>
      </c>
      <c r="I52" s="362">
        <v>65</v>
      </c>
      <c r="J52" s="386">
        <v>0</v>
      </c>
      <c r="K52" s="101" t="s">
        <v>229</v>
      </c>
      <c r="L52" s="383"/>
    </row>
    <row r="53" spans="1:12" ht="15.4" x14ac:dyDescent="0.45">
      <c r="B53" s="370" t="s">
        <v>272</v>
      </c>
      <c r="C53" s="385">
        <v>584.37099000000001</v>
      </c>
      <c r="D53" s="349">
        <v>0</v>
      </c>
      <c r="E53" s="382">
        <v>0</v>
      </c>
      <c r="F53" s="349">
        <v>0</v>
      </c>
      <c r="G53" s="349">
        <v>0</v>
      </c>
      <c r="H53" s="349">
        <v>282.745</v>
      </c>
      <c r="I53" s="349">
        <v>301.62599</v>
      </c>
      <c r="J53" s="349">
        <v>0</v>
      </c>
      <c r="K53" s="101" t="s">
        <v>273</v>
      </c>
      <c r="L53" s="383"/>
    </row>
    <row r="54" spans="1:12" ht="15.4" x14ac:dyDescent="0.45">
      <c r="A54" s="42"/>
      <c r="B54" s="370" t="s">
        <v>257</v>
      </c>
      <c r="C54" s="385">
        <v>348.29495000000003</v>
      </c>
      <c r="D54" s="382">
        <v>0</v>
      </c>
      <c r="E54" s="382">
        <v>166</v>
      </c>
      <c r="F54" s="349">
        <v>0</v>
      </c>
      <c r="G54" s="349">
        <v>0</v>
      </c>
      <c r="H54" s="349">
        <v>182.29495</v>
      </c>
      <c r="I54" s="349">
        <v>0</v>
      </c>
      <c r="J54" s="349">
        <v>0</v>
      </c>
      <c r="K54" s="370" t="s">
        <v>258</v>
      </c>
      <c r="L54" s="383"/>
    </row>
    <row r="55" spans="1:12" ht="15.4" x14ac:dyDescent="0.45">
      <c r="B55" s="369" t="s">
        <v>292</v>
      </c>
      <c r="C55" s="384">
        <v>343.35</v>
      </c>
      <c r="D55" s="349">
        <v>0</v>
      </c>
      <c r="E55" s="382">
        <v>0</v>
      </c>
      <c r="F55" s="382">
        <v>0</v>
      </c>
      <c r="G55" s="352">
        <v>0</v>
      </c>
      <c r="H55" s="352">
        <v>341.7</v>
      </c>
      <c r="I55" s="352">
        <v>1.65</v>
      </c>
      <c r="J55" s="352">
        <v>0</v>
      </c>
      <c r="K55" s="113" t="s">
        <v>293</v>
      </c>
      <c r="L55" s="383"/>
    </row>
    <row r="56" spans="1:12" ht="15.4" x14ac:dyDescent="0.45">
      <c r="A56" s="42"/>
      <c r="B56" s="370" t="s">
        <v>328</v>
      </c>
      <c r="C56" s="385">
        <v>340.5</v>
      </c>
      <c r="D56" s="349">
        <v>0</v>
      </c>
      <c r="E56" s="382">
        <v>0</v>
      </c>
      <c r="F56" s="349">
        <v>5</v>
      </c>
      <c r="G56" s="349">
        <v>0</v>
      </c>
      <c r="H56" s="349">
        <v>334.80599999999998</v>
      </c>
      <c r="I56" s="362">
        <v>0.69399999999999995</v>
      </c>
      <c r="J56" s="386">
        <v>0</v>
      </c>
      <c r="K56" s="101" t="s">
        <v>329</v>
      </c>
      <c r="L56" s="383"/>
    </row>
    <row r="57" spans="1:12" ht="15.4" x14ac:dyDescent="0.45">
      <c r="B57" s="369" t="s">
        <v>269</v>
      </c>
      <c r="C57" s="384">
        <v>327.93</v>
      </c>
      <c r="D57" s="349">
        <v>0</v>
      </c>
      <c r="E57" s="382">
        <v>100</v>
      </c>
      <c r="F57" s="382">
        <v>7.5</v>
      </c>
      <c r="G57" s="352">
        <v>0</v>
      </c>
      <c r="H57" s="352">
        <v>147</v>
      </c>
      <c r="I57" s="352">
        <v>73.430000000000007</v>
      </c>
      <c r="J57" s="352">
        <v>0</v>
      </c>
      <c r="K57" s="113" t="s">
        <v>270</v>
      </c>
      <c r="L57" s="383"/>
    </row>
    <row r="58" spans="1:12" ht="15.75" customHeight="1" x14ac:dyDescent="0.45">
      <c r="A58" s="42"/>
      <c r="B58" s="370" t="s">
        <v>602</v>
      </c>
      <c r="C58" s="385">
        <v>323.2</v>
      </c>
      <c r="D58" s="349">
        <v>0</v>
      </c>
      <c r="E58" s="382">
        <v>0</v>
      </c>
      <c r="F58" s="349">
        <v>0</v>
      </c>
      <c r="G58" s="349">
        <v>0</v>
      </c>
      <c r="H58" s="349">
        <v>323.2</v>
      </c>
      <c r="I58" s="362">
        <v>0</v>
      </c>
      <c r="J58" s="386">
        <v>0</v>
      </c>
      <c r="K58" s="101" t="s">
        <v>580</v>
      </c>
      <c r="L58" s="383"/>
    </row>
    <row r="59" spans="1:12" ht="15.4" x14ac:dyDescent="0.45">
      <c r="B59" s="370" t="s">
        <v>598</v>
      </c>
      <c r="C59" s="385">
        <v>301.40499999999997</v>
      </c>
      <c r="D59" s="349">
        <v>0</v>
      </c>
      <c r="E59" s="382">
        <v>0</v>
      </c>
      <c r="F59" s="349">
        <v>0</v>
      </c>
      <c r="G59" s="349">
        <v>0</v>
      </c>
      <c r="H59" s="349">
        <v>301.40499999999997</v>
      </c>
      <c r="I59" s="349">
        <v>0</v>
      </c>
      <c r="J59" s="349">
        <v>0</v>
      </c>
      <c r="K59" s="101" t="s">
        <v>192</v>
      </c>
      <c r="L59" s="383"/>
    </row>
    <row r="60" spans="1:12" ht="15.4" x14ac:dyDescent="0.45">
      <c r="A60" s="42"/>
      <c r="B60" s="370" t="s">
        <v>294</v>
      </c>
      <c r="C60" s="385">
        <v>261.36399999999998</v>
      </c>
      <c r="D60" s="382">
        <v>0</v>
      </c>
      <c r="E60" s="382">
        <v>0</v>
      </c>
      <c r="F60" s="349">
        <v>0</v>
      </c>
      <c r="G60" s="349">
        <v>0</v>
      </c>
      <c r="H60" s="349">
        <v>261.36399999999998</v>
      </c>
      <c r="I60" s="349">
        <v>0</v>
      </c>
      <c r="J60" s="349">
        <v>0</v>
      </c>
      <c r="K60" s="370" t="s">
        <v>295</v>
      </c>
      <c r="L60" s="383"/>
    </row>
    <row r="61" spans="1:12" ht="15.75" customHeight="1" x14ac:dyDescent="0.45">
      <c r="B61" s="369" t="s">
        <v>581</v>
      </c>
      <c r="C61" s="384">
        <v>210.88499999999999</v>
      </c>
      <c r="D61" s="349">
        <v>0</v>
      </c>
      <c r="E61" s="382">
        <v>0</v>
      </c>
      <c r="F61" s="382">
        <v>0</v>
      </c>
      <c r="G61" s="352">
        <v>0</v>
      </c>
      <c r="H61" s="352">
        <v>210.88499999999999</v>
      </c>
      <c r="I61" s="352">
        <v>0</v>
      </c>
      <c r="J61" s="352">
        <v>0</v>
      </c>
      <c r="K61" s="113" t="s">
        <v>582</v>
      </c>
      <c r="L61" s="383"/>
    </row>
    <row r="62" spans="1:12" ht="15.75" thickBot="1" x14ac:dyDescent="0.5">
      <c r="A62" s="42"/>
      <c r="B62" s="333" t="s">
        <v>412</v>
      </c>
      <c r="C62" s="364">
        <v>1741.8744099997282</v>
      </c>
      <c r="D62" s="364">
        <v>326</v>
      </c>
      <c r="E62" s="364">
        <v>10.75</v>
      </c>
      <c r="F62" s="364">
        <v>20.420000000000002</v>
      </c>
      <c r="G62" s="364">
        <v>37.573250000000002</v>
      </c>
      <c r="H62" s="364">
        <v>753.88954999998214</v>
      </c>
      <c r="I62" s="364">
        <v>593.24160999998446</v>
      </c>
      <c r="J62" s="364">
        <v>0</v>
      </c>
      <c r="K62" s="333" t="s">
        <v>413</v>
      </c>
    </row>
    <row r="63" spans="1:12" ht="15.75" thickBot="1" x14ac:dyDescent="0.5">
      <c r="A63" s="42"/>
      <c r="B63" s="371" t="s">
        <v>279</v>
      </c>
      <c r="C63" s="424">
        <v>373868.44895999989</v>
      </c>
      <c r="D63" s="425">
        <v>14838.814119999999</v>
      </c>
      <c r="E63" s="425">
        <v>40334.448410000005</v>
      </c>
      <c r="F63" s="425">
        <v>39943.082600000002</v>
      </c>
      <c r="G63" s="446">
        <v>4800.5369199999996</v>
      </c>
      <c r="H63" s="425">
        <v>104441.85579999999</v>
      </c>
      <c r="I63" s="426">
        <v>169509.71110999995</v>
      </c>
      <c r="J63" s="427">
        <v>0</v>
      </c>
      <c r="K63" s="109" t="s">
        <v>280</v>
      </c>
    </row>
    <row r="64" spans="1:12" ht="15.4" x14ac:dyDescent="0.45">
      <c r="A64" s="42"/>
      <c r="B64" s="26" t="s">
        <v>168</v>
      </c>
      <c r="C64" s="27"/>
      <c r="D64" s="27"/>
      <c r="E64" s="27"/>
      <c r="F64" s="27"/>
      <c r="G64" s="27"/>
      <c r="H64" s="27"/>
      <c r="I64" s="27"/>
      <c r="J64" s="391" t="s">
        <v>169</v>
      </c>
      <c r="K64" s="28"/>
    </row>
    <row r="65" spans="1:11" ht="15.75" customHeight="1" x14ac:dyDescent="0.45">
      <c r="A65" s="42"/>
      <c r="B65" s="409" t="s">
        <v>414</v>
      </c>
      <c r="C65" s="24"/>
      <c r="D65" s="21"/>
      <c r="E65" s="390"/>
      <c r="F65" s="23"/>
      <c r="G65" s="390"/>
      <c r="H65" s="390"/>
      <c r="I65" s="390"/>
      <c r="J65" s="494" t="s">
        <v>415</v>
      </c>
      <c r="K65" s="494"/>
    </row>
    <row r="66" spans="1:11" ht="36" customHeight="1" x14ac:dyDescent="0.45">
      <c r="A66" s="42"/>
      <c r="B66" s="467" t="s">
        <v>416</v>
      </c>
      <c r="C66" s="467"/>
      <c r="D66" s="344"/>
      <c r="E66" s="24"/>
      <c r="F66" s="24"/>
      <c r="G66" s="24"/>
      <c r="H66" s="24"/>
      <c r="I66" s="24"/>
      <c r="J66" s="495" t="s">
        <v>281</v>
      </c>
      <c r="K66" s="495"/>
    </row>
    <row r="67" spans="1:11" ht="15.75" customHeight="1" x14ac:dyDescent="0.45">
      <c r="A67" s="42"/>
      <c r="B67" s="467" t="s">
        <v>437</v>
      </c>
      <c r="C67" s="467"/>
      <c r="D67" s="345"/>
      <c r="E67" s="345"/>
      <c r="F67" s="44"/>
      <c r="G67" s="45"/>
      <c r="H67" s="45"/>
      <c r="I67" s="45"/>
      <c r="J67" s="467" t="s">
        <v>444</v>
      </c>
      <c r="K67" s="467"/>
    </row>
    <row r="68" spans="1:11" ht="51" customHeight="1" x14ac:dyDescent="0.45">
      <c r="A68" s="42"/>
      <c r="B68" s="467"/>
      <c r="C68" s="467"/>
      <c r="D68" s="46"/>
      <c r="E68" s="46"/>
      <c r="F68" s="46"/>
      <c r="G68" s="46"/>
      <c r="H68" s="46"/>
      <c r="I68" s="46"/>
      <c r="J68" s="467"/>
      <c r="K68" s="467"/>
    </row>
    <row r="69" spans="1:11" ht="15.4" x14ac:dyDescent="0.45">
      <c r="A69" s="42"/>
      <c r="C69" s="309"/>
      <c r="D69" s="309"/>
      <c r="E69" s="309"/>
      <c r="F69" s="309"/>
      <c r="G69" s="309"/>
      <c r="H69" s="309"/>
      <c r="I69" s="309"/>
      <c r="J69" s="309"/>
      <c r="K69" s="309"/>
    </row>
    <row r="70" spans="1:11" ht="15.4" x14ac:dyDescent="0.45">
      <c r="A70" s="42"/>
    </row>
    <row r="71" spans="1:11" ht="15.4" x14ac:dyDescent="0.45">
      <c r="A71" s="42"/>
    </row>
    <row r="72" spans="1:11" ht="15.4" x14ac:dyDescent="0.45">
      <c r="A72" s="42"/>
    </row>
    <row r="73" spans="1:11" ht="15.4" x14ac:dyDescent="0.45">
      <c r="A73" s="42"/>
    </row>
    <row r="74" spans="1:11" ht="15.4" x14ac:dyDescent="0.45">
      <c r="A74" s="42"/>
    </row>
    <row r="76" spans="1:11" ht="15.4" x14ac:dyDescent="0.45">
      <c r="A76" s="42"/>
    </row>
    <row r="77" spans="1:11" ht="15.4" x14ac:dyDescent="0.45">
      <c r="A77" s="42"/>
    </row>
    <row r="78" spans="1:11" ht="15.4" x14ac:dyDescent="0.45">
      <c r="A78" s="42"/>
    </row>
    <row r="79" spans="1:11" ht="15.4" x14ac:dyDescent="0.45">
      <c r="A79" s="42"/>
    </row>
    <row r="80" spans="1:11"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row r="96" spans="1:1" ht="15.4" x14ac:dyDescent="0.45">
      <c r="A96" s="42"/>
    </row>
    <row r="97" spans="1:1" ht="15.4" x14ac:dyDescent="0.45">
      <c r="A97" s="42"/>
    </row>
  </sheetData>
  <mergeCells count="19">
    <mergeCell ref="J65:K65"/>
    <mergeCell ref="B66:C66"/>
    <mergeCell ref="J66:K66"/>
    <mergeCell ref="B67:C68"/>
    <mergeCell ref="J67:K68"/>
    <mergeCell ref="B4:D4"/>
    <mergeCell ref="B6:B8"/>
    <mergeCell ref="C6:C8"/>
    <mergeCell ref="D6:F6"/>
    <mergeCell ref="G6:J6"/>
    <mergeCell ref="I4:K4"/>
    <mergeCell ref="K6:K8"/>
    <mergeCell ref="D7:D8"/>
    <mergeCell ref="E7:E8"/>
    <mergeCell ref="F7:F8"/>
    <mergeCell ref="G7:G8"/>
    <mergeCell ref="H7:H8"/>
    <mergeCell ref="I7:I8"/>
    <mergeCell ref="J7:J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79"/>
  <sheetViews>
    <sheetView topLeftCell="A40" zoomScale="85" zoomScaleNormal="85" workbookViewId="0">
      <selection activeCell="F74" sqref="F74"/>
    </sheetView>
  </sheetViews>
  <sheetFormatPr defaultRowHeight="14.25" x14ac:dyDescent="0.45"/>
  <cols>
    <col min="2" max="2" width="32.1328125" customWidth="1"/>
    <col min="3" max="3" width="18.59765625" bestFit="1" customWidth="1"/>
    <col min="4" max="5" width="15.59765625" bestFit="1" customWidth="1"/>
    <col min="6" max="6" width="20.265625" bestFit="1" customWidth="1"/>
    <col min="7" max="7" width="13.59765625" customWidth="1"/>
    <col min="8" max="8" width="14.1328125" customWidth="1"/>
    <col min="9" max="9" width="17.3984375" customWidth="1"/>
    <col min="10" max="10" width="33" customWidth="1"/>
    <col min="258" max="258" width="32.1328125" customWidth="1"/>
    <col min="259" max="259" width="18.59765625" bestFit="1" customWidth="1"/>
    <col min="260" max="261" width="14.3984375" bestFit="1" customWidth="1"/>
    <col min="262" max="262" width="14.3984375" customWidth="1"/>
    <col min="263" max="263" width="13.59765625" customWidth="1"/>
    <col min="264" max="264" width="11" customWidth="1"/>
    <col min="265" max="265" width="17.3984375" customWidth="1"/>
    <col min="266" max="266" width="33" customWidth="1"/>
    <col min="514" max="514" width="32.1328125" customWidth="1"/>
    <col min="515" max="515" width="18.59765625" bestFit="1" customWidth="1"/>
    <col min="516" max="517" width="14.3984375" bestFit="1" customWidth="1"/>
    <col min="518" max="518" width="14.3984375" customWidth="1"/>
    <col min="519" max="519" width="13.59765625" customWidth="1"/>
    <col min="520" max="520" width="11" customWidth="1"/>
    <col min="521" max="521" width="17.3984375" customWidth="1"/>
    <col min="522" max="522" width="33" customWidth="1"/>
    <col min="770" max="770" width="32.1328125" customWidth="1"/>
    <col min="771" max="771" width="18.59765625" bestFit="1" customWidth="1"/>
    <col min="772" max="773" width="14.3984375" bestFit="1" customWidth="1"/>
    <col min="774" max="774" width="14.3984375" customWidth="1"/>
    <col min="775" max="775" width="13.59765625" customWidth="1"/>
    <col min="776" max="776" width="11" customWidth="1"/>
    <col min="777" max="777" width="17.3984375" customWidth="1"/>
    <col min="778" max="778" width="33" customWidth="1"/>
    <col min="1026" max="1026" width="32.1328125" customWidth="1"/>
    <col min="1027" max="1027" width="18.59765625" bestFit="1" customWidth="1"/>
    <col min="1028" max="1029" width="14.3984375" bestFit="1" customWidth="1"/>
    <col min="1030" max="1030" width="14.3984375" customWidth="1"/>
    <col min="1031" max="1031" width="13.59765625" customWidth="1"/>
    <col min="1032" max="1032" width="11" customWidth="1"/>
    <col min="1033" max="1033" width="17.3984375" customWidth="1"/>
    <col min="1034" max="1034" width="33" customWidth="1"/>
    <col min="1282" max="1282" width="32.1328125" customWidth="1"/>
    <col min="1283" max="1283" width="18.59765625" bestFit="1" customWidth="1"/>
    <col min="1284" max="1285" width="14.3984375" bestFit="1" customWidth="1"/>
    <col min="1286" max="1286" width="14.3984375" customWidth="1"/>
    <col min="1287" max="1287" width="13.59765625" customWidth="1"/>
    <col min="1288" max="1288" width="11" customWidth="1"/>
    <col min="1289" max="1289" width="17.3984375" customWidth="1"/>
    <col min="1290" max="1290" width="33" customWidth="1"/>
    <col min="1538" max="1538" width="32.1328125" customWidth="1"/>
    <col min="1539" max="1539" width="18.59765625" bestFit="1" customWidth="1"/>
    <col min="1540" max="1541" width="14.3984375" bestFit="1" customWidth="1"/>
    <col min="1542" max="1542" width="14.3984375" customWidth="1"/>
    <col min="1543" max="1543" width="13.59765625" customWidth="1"/>
    <col min="1544" max="1544" width="11" customWidth="1"/>
    <col min="1545" max="1545" width="17.3984375" customWidth="1"/>
    <col min="1546" max="1546" width="33" customWidth="1"/>
    <col min="1794" max="1794" width="32.1328125" customWidth="1"/>
    <col min="1795" max="1795" width="18.59765625" bestFit="1" customWidth="1"/>
    <col min="1796" max="1797" width="14.3984375" bestFit="1" customWidth="1"/>
    <col min="1798" max="1798" width="14.3984375" customWidth="1"/>
    <col min="1799" max="1799" width="13.59765625" customWidth="1"/>
    <col min="1800" max="1800" width="11" customWidth="1"/>
    <col min="1801" max="1801" width="17.3984375" customWidth="1"/>
    <col min="1802" max="1802" width="33" customWidth="1"/>
    <col min="2050" max="2050" width="32.1328125" customWidth="1"/>
    <col min="2051" max="2051" width="18.59765625" bestFit="1" customWidth="1"/>
    <col min="2052" max="2053" width="14.3984375" bestFit="1" customWidth="1"/>
    <col min="2054" max="2054" width="14.3984375" customWidth="1"/>
    <col min="2055" max="2055" width="13.59765625" customWidth="1"/>
    <col min="2056" max="2056" width="11" customWidth="1"/>
    <col min="2057" max="2057" width="17.3984375" customWidth="1"/>
    <col min="2058" max="2058" width="33" customWidth="1"/>
    <col min="2306" max="2306" width="32.1328125" customWidth="1"/>
    <col min="2307" max="2307" width="18.59765625" bestFit="1" customWidth="1"/>
    <col min="2308" max="2309" width="14.3984375" bestFit="1" customWidth="1"/>
    <col min="2310" max="2310" width="14.3984375" customWidth="1"/>
    <col min="2311" max="2311" width="13.59765625" customWidth="1"/>
    <col min="2312" max="2312" width="11" customWidth="1"/>
    <col min="2313" max="2313" width="17.3984375" customWidth="1"/>
    <col min="2314" max="2314" width="33" customWidth="1"/>
    <col min="2562" max="2562" width="32.1328125" customWidth="1"/>
    <col min="2563" max="2563" width="18.59765625" bestFit="1" customWidth="1"/>
    <col min="2564" max="2565" width="14.3984375" bestFit="1" customWidth="1"/>
    <col min="2566" max="2566" width="14.3984375" customWidth="1"/>
    <col min="2567" max="2567" width="13.59765625" customWidth="1"/>
    <col min="2568" max="2568" width="11" customWidth="1"/>
    <col min="2569" max="2569" width="17.3984375" customWidth="1"/>
    <col min="2570" max="2570" width="33" customWidth="1"/>
    <col min="2818" max="2818" width="32.1328125" customWidth="1"/>
    <col min="2819" max="2819" width="18.59765625" bestFit="1" customWidth="1"/>
    <col min="2820" max="2821" width="14.3984375" bestFit="1" customWidth="1"/>
    <col min="2822" max="2822" width="14.3984375" customWidth="1"/>
    <col min="2823" max="2823" width="13.59765625" customWidth="1"/>
    <col min="2824" max="2824" width="11" customWidth="1"/>
    <col min="2825" max="2825" width="17.3984375" customWidth="1"/>
    <col min="2826" max="2826" width="33" customWidth="1"/>
    <col min="3074" max="3074" width="32.1328125" customWidth="1"/>
    <col min="3075" max="3075" width="18.59765625" bestFit="1" customWidth="1"/>
    <col min="3076" max="3077" width="14.3984375" bestFit="1" customWidth="1"/>
    <col min="3078" max="3078" width="14.3984375" customWidth="1"/>
    <col min="3079" max="3079" width="13.59765625" customWidth="1"/>
    <col min="3080" max="3080" width="11" customWidth="1"/>
    <col min="3081" max="3081" width="17.3984375" customWidth="1"/>
    <col min="3082" max="3082" width="33" customWidth="1"/>
    <col min="3330" max="3330" width="32.1328125" customWidth="1"/>
    <col min="3331" max="3331" width="18.59765625" bestFit="1" customWidth="1"/>
    <col min="3332" max="3333" width="14.3984375" bestFit="1" customWidth="1"/>
    <col min="3334" max="3334" width="14.3984375" customWidth="1"/>
    <col min="3335" max="3335" width="13.59765625" customWidth="1"/>
    <col min="3336" max="3336" width="11" customWidth="1"/>
    <col min="3337" max="3337" width="17.3984375" customWidth="1"/>
    <col min="3338" max="3338" width="33" customWidth="1"/>
    <col min="3586" max="3586" width="32.1328125" customWidth="1"/>
    <col min="3587" max="3587" width="18.59765625" bestFit="1" customWidth="1"/>
    <col min="3588" max="3589" width="14.3984375" bestFit="1" customWidth="1"/>
    <col min="3590" max="3590" width="14.3984375" customWidth="1"/>
    <col min="3591" max="3591" width="13.59765625" customWidth="1"/>
    <col min="3592" max="3592" width="11" customWidth="1"/>
    <col min="3593" max="3593" width="17.3984375" customWidth="1"/>
    <col min="3594" max="3594" width="33" customWidth="1"/>
    <col min="3842" max="3842" width="32.1328125" customWidth="1"/>
    <col min="3843" max="3843" width="18.59765625" bestFit="1" customWidth="1"/>
    <col min="3844" max="3845" width="14.3984375" bestFit="1" customWidth="1"/>
    <col min="3846" max="3846" width="14.3984375" customWidth="1"/>
    <col min="3847" max="3847" width="13.59765625" customWidth="1"/>
    <col min="3848" max="3848" width="11" customWidth="1"/>
    <col min="3849" max="3849" width="17.3984375" customWidth="1"/>
    <col min="3850" max="3850" width="33" customWidth="1"/>
    <col min="4098" max="4098" width="32.1328125" customWidth="1"/>
    <col min="4099" max="4099" width="18.59765625" bestFit="1" customWidth="1"/>
    <col min="4100" max="4101" width="14.3984375" bestFit="1" customWidth="1"/>
    <col min="4102" max="4102" width="14.3984375" customWidth="1"/>
    <col min="4103" max="4103" width="13.59765625" customWidth="1"/>
    <col min="4104" max="4104" width="11" customWidth="1"/>
    <col min="4105" max="4105" width="17.3984375" customWidth="1"/>
    <col min="4106" max="4106" width="33" customWidth="1"/>
    <col min="4354" max="4354" width="32.1328125" customWidth="1"/>
    <col min="4355" max="4355" width="18.59765625" bestFit="1" customWidth="1"/>
    <col min="4356" max="4357" width="14.3984375" bestFit="1" customWidth="1"/>
    <col min="4358" max="4358" width="14.3984375" customWidth="1"/>
    <col min="4359" max="4359" width="13.59765625" customWidth="1"/>
    <col min="4360" max="4360" width="11" customWidth="1"/>
    <col min="4361" max="4361" width="17.3984375" customWidth="1"/>
    <col min="4362" max="4362" width="33" customWidth="1"/>
    <col min="4610" max="4610" width="32.1328125" customWidth="1"/>
    <col min="4611" max="4611" width="18.59765625" bestFit="1" customWidth="1"/>
    <col min="4612" max="4613" width="14.3984375" bestFit="1" customWidth="1"/>
    <col min="4614" max="4614" width="14.3984375" customWidth="1"/>
    <col min="4615" max="4615" width="13.59765625" customWidth="1"/>
    <col min="4616" max="4616" width="11" customWidth="1"/>
    <col min="4617" max="4617" width="17.3984375" customWidth="1"/>
    <col min="4618" max="4618" width="33" customWidth="1"/>
    <col min="4866" max="4866" width="32.1328125" customWidth="1"/>
    <col min="4867" max="4867" width="18.59765625" bestFit="1" customWidth="1"/>
    <col min="4868" max="4869" width="14.3984375" bestFit="1" customWidth="1"/>
    <col min="4870" max="4870" width="14.3984375" customWidth="1"/>
    <col min="4871" max="4871" width="13.59765625" customWidth="1"/>
    <col min="4872" max="4872" width="11" customWidth="1"/>
    <col min="4873" max="4873" width="17.3984375" customWidth="1"/>
    <col min="4874" max="4874" width="33" customWidth="1"/>
    <col min="5122" max="5122" width="32.1328125" customWidth="1"/>
    <col min="5123" max="5123" width="18.59765625" bestFit="1" customWidth="1"/>
    <col min="5124" max="5125" width="14.3984375" bestFit="1" customWidth="1"/>
    <col min="5126" max="5126" width="14.3984375" customWidth="1"/>
    <col min="5127" max="5127" width="13.59765625" customWidth="1"/>
    <col min="5128" max="5128" width="11" customWidth="1"/>
    <col min="5129" max="5129" width="17.3984375" customWidth="1"/>
    <col min="5130" max="5130" width="33" customWidth="1"/>
    <col min="5378" max="5378" width="32.1328125" customWidth="1"/>
    <col min="5379" max="5379" width="18.59765625" bestFit="1" customWidth="1"/>
    <col min="5380" max="5381" width="14.3984375" bestFit="1" customWidth="1"/>
    <col min="5382" max="5382" width="14.3984375" customWidth="1"/>
    <col min="5383" max="5383" width="13.59765625" customWidth="1"/>
    <col min="5384" max="5384" width="11" customWidth="1"/>
    <col min="5385" max="5385" width="17.3984375" customWidth="1"/>
    <col min="5386" max="5386" width="33" customWidth="1"/>
    <col min="5634" max="5634" width="32.1328125" customWidth="1"/>
    <col min="5635" max="5635" width="18.59765625" bestFit="1" customWidth="1"/>
    <col min="5636" max="5637" width="14.3984375" bestFit="1" customWidth="1"/>
    <col min="5638" max="5638" width="14.3984375" customWidth="1"/>
    <col min="5639" max="5639" width="13.59765625" customWidth="1"/>
    <col min="5640" max="5640" width="11" customWidth="1"/>
    <col min="5641" max="5641" width="17.3984375" customWidth="1"/>
    <col min="5642" max="5642" width="33" customWidth="1"/>
    <col min="5890" max="5890" width="32.1328125" customWidth="1"/>
    <col min="5891" max="5891" width="18.59765625" bestFit="1" customWidth="1"/>
    <col min="5892" max="5893" width="14.3984375" bestFit="1" customWidth="1"/>
    <col min="5894" max="5894" width="14.3984375" customWidth="1"/>
    <col min="5895" max="5895" width="13.59765625" customWidth="1"/>
    <col min="5896" max="5896" width="11" customWidth="1"/>
    <col min="5897" max="5897" width="17.3984375" customWidth="1"/>
    <col min="5898" max="5898" width="33" customWidth="1"/>
    <col min="6146" max="6146" width="32.1328125" customWidth="1"/>
    <col min="6147" max="6147" width="18.59765625" bestFit="1" customWidth="1"/>
    <col min="6148" max="6149" width="14.3984375" bestFit="1" customWidth="1"/>
    <col min="6150" max="6150" width="14.3984375" customWidth="1"/>
    <col min="6151" max="6151" width="13.59765625" customWidth="1"/>
    <col min="6152" max="6152" width="11" customWidth="1"/>
    <col min="6153" max="6153" width="17.3984375" customWidth="1"/>
    <col min="6154" max="6154" width="33" customWidth="1"/>
    <col min="6402" max="6402" width="32.1328125" customWidth="1"/>
    <col min="6403" max="6403" width="18.59765625" bestFit="1" customWidth="1"/>
    <col min="6404" max="6405" width="14.3984375" bestFit="1" customWidth="1"/>
    <col min="6406" max="6406" width="14.3984375" customWidth="1"/>
    <col min="6407" max="6407" width="13.59765625" customWidth="1"/>
    <col min="6408" max="6408" width="11" customWidth="1"/>
    <col min="6409" max="6409" width="17.3984375" customWidth="1"/>
    <col min="6410" max="6410" width="33" customWidth="1"/>
    <col min="6658" max="6658" width="32.1328125" customWidth="1"/>
    <col min="6659" max="6659" width="18.59765625" bestFit="1" customWidth="1"/>
    <col min="6660" max="6661" width="14.3984375" bestFit="1" customWidth="1"/>
    <col min="6662" max="6662" width="14.3984375" customWidth="1"/>
    <col min="6663" max="6663" width="13.59765625" customWidth="1"/>
    <col min="6664" max="6664" width="11" customWidth="1"/>
    <col min="6665" max="6665" width="17.3984375" customWidth="1"/>
    <col min="6666" max="6666" width="33" customWidth="1"/>
    <col min="6914" max="6914" width="32.1328125" customWidth="1"/>
    <col min="6915" max="6915" width="18.59765625" bestFit="1" customWidth="1"/>
    <col min="6916" max="6917" width="14.3984375" bestFit="1" customWidth="1"/>
    <col min="6918" max="6918" width="14.3984375" customWidth="1"/>
    <col min="6919" max="6919" width="13.59765625" customWidth="1"/>
    <col min="6920" max="6920" width="11" customWidth="1"/>
    <col min="6921" max="6921" width="17.3984375" customWidth="1"/>
    <col min="6922" max="6922" width="33" customWidth="1"/>
    <col min="7170" max="7170" width="32.1328125" customWidth="1"/>
    <col min="7171" max="7171" width="18.59765625" bestFit="1" customWidth="1"/>
    <col min="7172" max="7173" width="14.3984375" bestFit="1" customWidth="1"/>
    <col min="7174" max="7174" width="14.3984375" customWidth="1"/>
    <col min="7175" max="7175" width="13.59765625" customWidth="1"/>
    <col min="7176" max="7176" width="11" customWidth="1"/>
    <col min="7177" max="7177" width="17.3984375" customWidth="1"/>
    <col min="7178" max="7178" width="33" customWidth="1"/>
    <col min="7426" max="7426" width="32.1328125" customWidth="1"/>
    <col min="7427" max="7427" width="18.59765625" bestFit="1" customWidth="1"/>
    <col min="7428" max="7429" width="14.3984375" bestFit="1" customWidth="1"/>
    <col min="7430" max="7430" width="14.3984375" customWidth="1"/>
    <col min="7431" max="7431" width="13.59765625" customWidth="1"/>
    <col min="7432" max="7432" width="11" customWidth="1"/>
    <col min="7433" max="7433" width="17.3984375" customWidth="1"/>
    <col min="7434" max="7434" width="33" customWidth="1"/>
    <col min="7682" max="7682" width="32.1328125" customWidth="1"/>
    <col min="7683" max="7683" width="18.59765625" bestFit="1" customWidth="1"/>
    <col min="7684" max="7685" width="14.3984375" bestFit="1" customWidth="1"/>
    <col min="7686" max="7686" width="14.3984375" customWidth="1"/>
    <col min="7687" max="7687" width="13.59765625" customWidth="1"/>
    <col min="7688" max="7688" width="11" customWidth="1"/>
    <col min="7689" max="7689" width="17.3984375" customWidth="1"/>
    <col min="7690" max="7690" width="33" customWidth="1"/>
    <col min="7938" max="7938" width="32.1328125" customWidth="1"/>
    <col min="7939" max="7939" width="18.59765625" bestFit="1" customWidth="1"/>
    <col min="7940" max="7941" width="14.3984375" bestFit="1" customWidth="1"/>
    <col min="7942" max="7942" width="14.3984375" customWidth="1"/>
    <col min="7943" max="7943" width="13.59765625" customWidth="1"/>
    <col min="7944" max="7944" width="11" customWidth="1"/>
    <col min="7945" max="7945" width="17.3984375" customWidth="1"/>
    <col min="7946" max="7946" width="33" customWidth="1"/>
    <col min="8194" max="8194" width="32.1328125" customWidth="1"/>
    <col min="8195" max="8195" width="18.59765625" bestFit="1" customWidth="1"/>
    <col min="8196" max="8197" width="14.3984375" bestFit="1" customWidth="1"/>
    <col min="8198" max="8198" width="14.3984375" customWidth="1"/>
    <col min="8199" max="8199" width="13.59765625" customWidth="1"/>
    <col min="8200" max="8200" width="11" customWidth="1"/>
    <col min="8201" max="8201" width="17.3984375" customWidth="1"/>
    <col min="8202" max="8202" width="33" customWidth="1"/>
    <col min="8450" max="8450" width="32.1328125" customWidth="1"/>
    <col min="8451" max="8451" width="18.59765625" bestFit="1" customWidth="1"/>
    <col min="8452" max="8453" width="14.3984375" bestFit="1" customWidth="1"/>
    <col min="8454" max="8454" width="14.3984375" customWidth="1"/>
    <col min="8455" max="8455" width="13.59765625" customWidth="1"/>
    <col min="8456" max="8456" width="11" customWidth="1"/>
    <col min="8457" max="8457" width="17.3984375" customWidth="1"/>
    <col min="8458" max="8458" width="33" customWidth="1"/>
    <col min="8706" max="8706" width="32.1328125" customWidth="1"/>
    <col min="8707" max="8707" width="18.59765625" bestFit="1" customWidth="1"/>
    <col min="8708" max="8709" width="14.3984375" bestFit="1" customWidth="1"/>
    <col min="8710" max="8710" width="14.3984375" customWidth="1"/>
    <col min="8711" max="8711" width="13.59765625" customWidth="1"/>
    <col min="8712" max="8712" width="11" customWidth="1"/>
    <col min="8713" max="8713" width="17.3984375" customWidth="1"/>
    <col min="8714" max="8714" width="33" customWidth="1"/>
    <col min="8962" max="8962" width="32.1328125" customWidth="1"/>
    <col min="8963" max="8963" width="18.59765625" bestFit="1" customWidth="1"/>
    <col min="8964" max="8965" width="14.3984375" bestFit="1" customWidth="1"/>
    <col min="8966" max="8966" width="14.3984375" customWidth="1"/>
    <col min="8967" max="8967" width="13.59765625" customWidth="1"/>
    <col min="8968" max="8968" width="11" customWidth="1"/>
    <col min="8969" max="8969" width="17.3984375" customWidth="1"/>
    <col min="8970" max="8970" width="33" customWidth="1"/>
    <col min="9218" max="9218" width="32.1328125" customWidth="1"/>
    <col min="9219" max="9219" width="18.59765625" bestFit="1" customWidth="1"/>
    <col min="9220" max="9221" width="14.3984375" bestFit="1" customWidth="1"/>
    <col min="9222" max="9222" width="14.3984375" customWidth="1"/>
    <col min="9223" max="9223" width="13.59765625" customWidth="1"/>
    <col min="9224" max="9224" width="11" customWidth="1"/>
    <col min="9225" max="9225" width="17.3984375" customWidth="1"/>
    <col min="9226" max="9226" width="33" customWidth="1"/>
    <col min="9474" max="9474" width="32.1328125" customWidth="1"/>
    <col min="9475" max="9475" width="18.59765625" bestFit="1" customWidth="1"/>
    <col min="9476" max="9477" width="14.3984375" bestFit="1" customWidth="1"/>
    <col min="9478" max="9478" width="14.3984375" customWidth="1"/>
    <col min="9479" max="9479" width="13.59765625" customWidth="1"/>
    <col min="9480" max="9480" width="11" customWidth="1"/>
    <col min="9481" max="9481" width="17.3984375" customWidth="1"/>
    <col min="9482" max="9482" width="33" customWidth="1"/>
    <col min="9730" max="9730" width="32.1328125" customWidth="1"/>
    <col min="9731" max="9731" width="18.59765625" bestFit="1" customWidth="1"/>
    <col min="9732" max="9733" width="14.3984375" bestFit="1" customWidth="1"/>
    <col min="9734" max="9734" width="14.3984375" customWidth="1"/>
    <col min="9735" max="9735" width="13.59765625" customWidth="1"/>
    <col min="9736" max="9736" width="11" customWidth="1"/>
    <col min="9737" max="9737" width="17.3984375" customWidth="1"/>
    <col min="9738" max="9738" width="33" customWidth="1"/>
    <col min="9986" max="9986" width="32.1328125" customWidth="1"/>
    <col min="9987" max="9987" width="18.59765625" bestFit="1" customWidth="1"/>
    <col min="9988" max="9989" width="14.3984375" bestFit="1" customWidth="1"/>
    <col min="9990" max="9990" width="14.3984375" customWidth="1"/>
    <col min="9991" max="9991" width="13.59765625" customWidth="1"/>
    <col min="9992" max="9992" width="11" customWidth="1"/>
    <col min="9993" max="9993" width="17.3984375" customWidth="1"/>
    <col min="9994" max="9994" width="33" customWidth="1"/>
    <col min="10242" max="10242" width="32.1328125" customWidth="1"/>
    <col min="10243" max="10243" width="18.59765625" bestFit="1" customWidth="1"/>
    <col min="10244" max="10245" width="14.3984375" bestFit="1" customWidth="1"/>
    <col min="10246" max="10246" width="14.3984375" customWidth="1"/>
    <col min="10247" max="10247" width="13.59765625" customWidth="1"/>
    <col min="10248" max="10248" width="11" customWidth="1"/>
    <col min="10249" max="10249" width="17.3984375" customWidth="1"/>
    <col min="10250" max="10250" width="33" customWidth="1"/>
    <col min="10498" max="10498" width="32.1328125" customWidth="1"/>
    <col min="10499" max="10499" width="18.59765625" bestFit="1" customWidth="1"/>
    <col min="10500" max="10501" width="14.3984375" bestFit="1" customWidth="1"/>
    <col min="10502" max="10502" width="14.3984375" customWidth="1"/>
    <col min="10503" max="10503" width="13.59765625" customWidth="1"/>
    <col min="10504" max="10504" width="11" customWidth="1"/>
    <col min="10505" max="10505" width="17.3984375" customWidth="1"/>
    <col min="10506" max="10506" width="33" customWidth="1"/>
    <col min="10754" max="10754" width="32.1328125" customWidth="1"/>
    <col min="10755" max="10755" width="18.59765625" bestFit="1" customWidth="1"/>
    <col min="10756" max="10757" width="14.3984375" bestFit="1" customWidth="1"/>
    <col min="10758" max="10758" width="14.3984375" customWidth="1"/>
    <col min="10759" max="10759" width="13.59765625" customWidth="1"/>
    <col min="10760" max="10760" width="11" customWidth="1"/>
    <col min="10761" max="10761" width="17.3984375" customWidth="1"/>
    <col min="10762" max="10762" width="33" customWidth="1"/>
    <col min="11010" max="11010" width="32.1328125" customWidth="1"/>
    <col min="11011" max="11011" width="18.59765625" bestFit="1" customWidth="1"/>
    <col min="11012" max="11013" width="14.3984375" bestFit="1" customWidth="1"/>
    <col min="11014" max="11014" width="14.3984375" customWidth="1"/>
    <col min="11015" max="11015" width="13.59765625" customWidth="1"/>
    <col min="11016" max="11016" width="11" customWidth="1"/>
    <col min="11017" max="11017" width="17.3984375" customWidth="1"/>
    <col min="11018" max="11018" width="33" customWidth="1"/>
    <col min="11266" max="11266" width="32.1328125" customWidth="1"/>
    <col min="11267" max="11267" width="18.59765625" bestFit="1" customWidth="1"/>
    <col min="11268" max="11269" width="14.3984375" bestFit="1" customWidth="1"/>
    <col min="11270" max="11270" width="14.3984375" customWidth="1"/>
    <col min="11271" max="11271" width="13.59765625" customWidth="1"/>
    <col min="11272" max="11272" width="11" customWidth="1"/>
    <col min="11273" max="11273" width="17.3984375" customWidth="1"/>
    <col min="11274" max="11274" width="33" customWidth="1"/>
    <col min="11522" max="11522" width="32.1328125" customWidth="1"/>
    <col min="11523" max="11523" width="18.59765625" bestFit="1" customWidth="1"/>
    <col min="11524" max="11525" width="14.3984375" bestFit="1" customWidth="1"/>
    <col min="11526" max="11526" width="14.3984375" customWidth="1"/>
    <col min="11527" max="11527" width="13.59765625" customWidth="1"/>
    <col min="11528" max="11528" width="11" customWidth="1"/>
    <col min="11529" max="11529" width="17.3984375" customWidth="1"/>
    <col min="11530" max="11530" width="33" customWidth="1"/>
    <col min="11778" max="11778" width="32.1328125" customWidth="1"/>
    <col min="11779" max="11779" width="18.59765625" bestFit="1" customWidth="1"/>
    <col min="11780" max="11781" width="14.3984375" bestFit="1" customWidth="1"/>
    <col min="11782" max="11782" width="14.3984375" customWidth="1"/>
    <col min="11783" max="11783" width="13.59765625" customWidth="1"/>
    <col min="11784" max="11784" width="11" customWidth="1"/>
    <col min="11785" max="11785" width="17.3984375" customWidth="1"/>
    <col min="11786" max="11786" width="33" customWidth="1"/>
    <col min="12034" max="12034" width="32.1328125" customWidth="1"/>
    <col min="12035" max="12035" width="18.59765625" bestFit="1" customWidth="1"/>
    <col min="12036" max="12037" width="14.3984375" bestFit="1" customWidth="1"/>
    <col min="12038" max="12038" width="14.3984375" customWidth="1"/>
    <col min="12039" max="12039" width="13.59765625" customWidth="1"/>
    <col min="12040" max="12040" width="11" customWidth="1"/>
    <col min="12041" max="12041" width="17.3984375" customWidth="1"/>
    <col min="12042" max="12042" width="33" customWidth="1"/>
    <col min="12290" max="12290" width="32.1328125" customWidth="1"/>
    <col min="12291" max="12291" width="18.59765625" bestFit="1" customWidth="1"/>
    <col min="12292" max="12293" width="14.3984375" bestFit="1" customWidth="1"/>
    <col min="12294" max="12294" width="14.3984375" customWidth="1"/>
    <col min="12295" max="12295" width="13.59765625" customWidth="1"/>
    <col min="12296" max="12296" width="11" customWidth="1"/>
    <col min="12297" max="12297" width="17.3984375" customWidth="1"/>
    <col min="12298" max="12298" width="33" customWidth="1"/>
    <col min="12546" max="12546" width="32.1328125" customWidth="1"/>
    <col min="12547" max="12547" width="18.59765625" bestFit="1" customWidth="1"/>
    <col min="12548" max="12549" width="14.3984375" bestFit="1" customWidth="1"/>
    <col min="12550" max="12550" width="14.3984375" customWidth="1"/>
    <col min="12551" max="12551" width="13.59765625" customWidth="1"/>
    <col min="12552" max="12552" width="11" customWidth="1"/>
    <col min="12553" max="12553" width="17.3984375" customWidth="1"/>
    <col min="12554" max="12554" width="33" customWidth="1"/>
    <col min="12802" max="12802" width="32.1328125" customWidth="1"/>
    <col min="12803" max="12803" width="18.59765625" bestFit="1" customWidth="1"/>
    <col min="12804" max="12805" width="14.3984375" bestFit="1" customWidth="1"/>
    <col min="12806" max="12806" width="14.3984375" customWidth="1"/>
    <col min="12807" max="12807" width="13.59765625" customWidth="1"/>
    <col min="12808" max="12808" width="11" customWidth="1"/>
    <col min="12809" max="12809" width="17.3984375" customWidth="1"/>
    <col min="12810" max="12810" width="33" customWidth="1"/>
    <col min="13058" max="13058" width="32.1328125" customWidth="1"/>
    <col min="13059" max="13059" width="18.59765625" bestFit="1" customWidth="1"/>
    <col min="13060" max="13061" width="14.3984375" bestFit="1" customWidth="1"/>
    <col min="13062" max="13062" width="14.3984375" customWidth="1"/>
    <col min="13063" max="13063" width="13.59765625" customWidth="1"/>
    <col min="13064" max="13064" width="11" customWidth="1"/>
    <col min="13065" max="13065" width="17.3984375" customWidth="1"/>
    <col min="13066" max="13066" width="33" customWidth="1"/>
    <col min="13314" max="13314" width="32.1328125" customWidth="1"/>
    <col min="13315" max="13315" width="18.59765625" bestFit="1" customWidth="1"/>
    <col min="13316" max="13317" width="14.3984375" bestFit="1" customWidth="1"/>
    <col min="13318" max="13318" width="14.3984375" customWidth="1"/>
    <col min="13319" max="13319" width="13.59765625" customWidth="1"/>
    <col min="13320" max="13320" width="11" customWidth="1"/>
    <col min="13321" max="13321" width="17.3984375" customWidth="1"/>
    <col min="13322" max="13322" width="33" customWidth="1"/>
    <col min="13570" max="13570" width="32.1328125" customWidth="1"/>
    <col min="13571" max="13571" width="18.59765625" bestFit="1" customWidth="1"/>
    <col min="13572" max="13573" width="14.3984375" bestFit="1" customWidth="1"/>
    <col min="13574" max="13574" width="14.3984375" customWidth="1"/>
    <col min="13575" max="13575" width="13.59765625" customWidth="1"/>
    <col min="13576" max="13576" width="11" customWidth="1"/>
    <col min="13577" max="13577" width="17.3984375" customWidth="1"/>
    <col min="13578" max="13578" width="33" customWidth="1"/>
    <col min="13826" max="13826" width="32.1328125" customWidth="1"/>
    <col min="13827" max="13827" width="18.59765625" bestFit="1" customWidth="1"/>
    <col min="13828" max="13829" width="14.3984375" bestFit="1" customWidth="1"/>
    <col min="13830" max="13830" width="14.3984375" customWidth="1"/>
    <col min="13831" max="13831" width="13.59765625" customWidth="1"/>
    <col min="13832" max="13832" width="11" customWidth="1"/>
    <col min="13833" max="13833" width="17.3984375" customWidth="1"/>
    <col min="13834" max="13834" width="33" customWidth="1"/>
    <col min="14082" max="14082" width="32.1328125" customWidth="1"/>
    <col min="14083" max="14083" width="18.59765625" bestFit="1" customWidth="1"/>
    <col min="14084" max="14085" width="14.3984375" bestFit="1" customWidth="1"/>
    <col min="14086" max="14086" width="14.3984375" customWidth="1"/>
    <col min="14087" max="14087" width="13.59765625" customWidth="1"/>
    <col min="14088" max="14088" width="11" customWidth="1"/>
    <col min="14089" max="14089" width="17.3984375" customWidth="1"/>
    <col min="14090" max="14090" width="33" customWidth="1"/>
    <col min="14338" max="14338" width="32.1328125" customWidth="1"/>
    <col min="14339" max="14339" width="18.59765625" bestFit="1" customWidth="1"/>
    <col min="14340" max="14341" width="14.3984375" bestFit="1" customWidth="1"/>
    <col min="14342" max="14342" width="14.3984375" customWidth="1"/>
    <col min="14343" max="14343" width="13.59765625" customWidth="1"/>
    <col min="14344" max="14344" width="11" customWidth="1"/>
    <col min="14345" max="14345" width="17.3984375" customWidth="1"/>
    <col min="14346" max="14346" width="33" customWidth="1"/>
    <col min="14594" max="14594" width="32.1328125" customWidth="1"/>
    <col min="14595" max="14595" width="18.59765625" bestFit="1" customWidth="1"/>
    <col min="14596" max="14597" width="14.3984375" bestFit="1" customWidth="1"/>
    <col min="14598" max="14598" width="14.3984375" customWidth="1"/>
    <col min="14599" max="14599" width="13.59765625" customWidth="1"/>
    <col min="14600" max="14600" width="11" customWidth="1"/>
    <col min="14601" max="14601" width="17.3984375" customWidth="1"/>
    <col min="14602" max="14602" width="33" customWidth="1"/>
    <col min="14850" max="14850" width="32.1328125" customWidth="1"/>
    <col min="14851" max="14851" width="18.59765625" bestFit="1" customWidth="1"/>
    <col min="14852" max="14853" width="14.3984375" bestFit="1" customWidth="1"/>
    <col min="14854" max="14854" width="14.3984375" customWidth="1"/>
    <col min="14855" max="14855" width="13.59765625" customWidth="1"/>
    <col min="14856" max="14856" width="11" customWidth="1"/>
    <col min="14857" max="14857" width="17.3984375" customWidth="1"/>
    <col min="14858" max="14858" width="33" customWidth="1"/>
    <col min="15106" max="15106" width="32.1328125" customWidth="1"/>
    <col min="15107" max="15107" width="18.59765625" bestFit="1" customWidth="1"/>
    <col min="15108" max="15109" width="14.3984375" bestFit="1" customWidth="1"/>
    <col min="15110" max="15110" width="14.3984375" customWidth="1"/>
    <col min="15111" max="15111" width="13.59765625" customWidth="1"/>
    <col min="15112" max="15112" width="11" customWidth="1"/>
    <col min="15113" max="15113" width="17.3984375" customWidth="1"/>
    <col min="15114" max="15114" width="33" customWidth="1"/>
    <col min="15362" max="15362" width="32.1328125" customWidth="1"/>
    <col min="15363" max="15363" width="18.59765625" bestFit="1" customWidth="1"/>
    <col min="15364" max="15365" width="14.3984375" bestFit="1" customWidth="1"/>
    <col min="15366" max="15366" width="14.3984375" customWidth="1"/>
    <col min="15367" max="15367" width="13.59765625" customWidth="1"/>
    <col min="15368" max="15368" width="11" customWidth="1"/>
    <col min="15369" max="15369" width="17.3984375" customWidth="1"/>
    <col min="15370" max="15370" width="33" customWidth="1"/>
    <col min="15618" max="15618" width="32.1328125" customWidth="1"/>
    <col min="15619" max="15619" width="18.59765625" bestFit="1" customWidth="1"/>
    <col min="15620" max="15621" width="14.3984375" bestFit="1" customWidth="1"/>
    <col min="15622" max="15622" width="14.3984375" customWidth="1"/>
    <col min="15623" max="15623" width="13.59765625" customWidth="1"/>
    <col min="15624" max="15624" width="11" customWidth="1"/>
    <col min="15625" max="15625" width="17.3984375" customWidth="1"/>
    <col min="15626" max="15626" width="33" customWidth="1"/>
    <col min="15874" max="15874" width="32.1328125" customWidth="1"/>
    <col min="15875" max="15875" width="18.59765625" bestFit="1" customWidth="1"/>
    <col min="15876" max="15877" width="14.3984375" bestFit="1" customWidth="1"/>
    <col min="15878" max="15878" width="14.3984375" customWidth="1"/>
    <col min="15879" max="15879" width="13.59765625" customWidth="1"/>
    <col min="15880" max="15880" width="11" customWidth="1"/>
    <col min="15881" max="15881" width="17.3984375" customWidth="1"/>
    <col min="15882" max="15882" width="33" customWidth="1"/>
    <col min="16130" max="16130" width="32.1328125" customWidth="1"/>
    <col min="16131" max="16131" width="18.59765625" bestFit="1" customWidth="1"/>
    <col min="16132" max="16133" width="14.3984375" bestFit="1" customWidth="1"/>
    <col min="16134" max="16134" width="14.3984375" customWidth="1"/>
    <col min="16135" max="16135" width="13.59765625" customWidth="1"/>
    <col min="16136" max="16136" width="11" customWidth="1"/>
    <col min="16137" max="16137" width="17.3984375" customWidth="1"/>
    <col min="16138" max="16138" width="33" customWidth="1"/>
  </cols>
  <sheetData>
    <row r="1" spans="2:10" ht="15.4" x14ac:dyDescent="0.45">
      <c r="B1" s="42"/>
      <c r="C1" s="42"/>
      <c r="D1" s="43"/>
      <c r="E1" s="42"/>
      <c r="F1" s="43"/>
      <c r="G1" s="42"/>
      <c r="H1" s="42"/>
      <c r="I1" s="42"/>
      <c r="J1" s="42"/>
    </row>
    <row r="2" spans="2:10" ht="15.4" x14ac:dyDescent="0.45">
      <c r="B2" s="42"/>
      <c r="C2" s="42"/>
      <c r="D2" s="43"/>
      <c r="E2" s="42"/>
      <c r="F2" s="43"/>
      <c r="G2" s="42"/>
      <c r="H2" s="42"/>
      <c r="I2" s="42"/>
      <c r="J2" s="42"/>
    </row>
    <row r="3" spans="2:10" ht="15.75" thickBot="1" x14ac:dyDescent="0.5">
      <c r="B3" s="42"/>
      <c r="C3" s="42"/>
      <c r="D3" s="43"/>
      <c r="E3" s="42"/>
      <c r="F3" s="43"/>
      <c r="G3" s="42"/>
      <c r="H3" s="42"/>
      <c r="I3" s="42"/>
      <c r="J3" s="42"/>
    </row>
    <row r="4" spans="2:10" ht="42.75" customHeight="1" thickBot="1" x14ac:dyDescent="0.5">
      <c r="B4" s="469" t="s">
        <v>529</v>
      </c>
      <c r="C4" s="470"/>
      <c r="D4" s="471"/>
      <c r="E4" s="334"/>
      <c r="F4" s="335"/>
      <c r="G4" s="336"/>
      <c r="H4" s="469" t="s">
        <v>530</v>
      </c>
      <c r="I4" s="470"/>
      <c r="J4" s="471"/>
    </row>
    <row r="5" spans="2:10" ht="15.75" thickBot="1" x14ac:dyDescent="0.5">
      <c r="B5" s="41"/>
      <c r="C5" s="41"/>
      <c r="D5" s="41"/>
      <c r="E5" s="41"/>
      <c r="F5" s="41"/>
      <c r="G5" s="40"/>
      <c r="H5" s="40"/>
      <c r="I5" s="266"/>
      <c r="J5" s="40"/>
    </row>
    <row r="6" spans="2:10" ht="49.5" customHeight="1" x14ac:dyDescent="0.45">
      <c r="B6" s="475" t="s">
        <v>185</v>
      </c>
      <c r="C6" s="478" t="s">
        <v>186</v>
      </c>
      <c r="D6" s="472" t="s">
        <v>187</v>
      </c>
      <c r="E6" s="473"/>
      <c r="F6" s="474"/>
      <c r="G6" s="472" t="s">
        <v>188</v>
      </c>
      <c r="H6" s="473"/>
      <c r="I6" s="474"/>
      <c r="J6" s="475" t="s">
        <v>189</v>
      </c>
    </row>
    <row r="7" spans="2:10" ht="199.5" customHeight="1" x14ac:dyDescent="0.45">
      <c r="B7" s="476"/>
      <c r="C7" s="479"/>
      <c r="D7" s="481" t="s">
        <v>474</v>
      </c>
      <c r="E7" s="483" t="s">
        <v>470</v>
      </c>
      <c r="F7" s="485" t="s">
        <v>471</v>
      </c>
      <c r="G7" s="481" t="s">
        <v>472</v>
      </c>
      <c r="H7" s="487" t="s">
        <v>473</v>
      </c>
      <c r="I7" s="485" t="s">
        <v>331</v>
      </c>
      <c r="J7" s="476"/>
    </row>
    <row r="8" spans="2:10" ht="41.25" customHeight="1" thickBot="1" x14ac:dyDescent="0.5">
      <c r="B8" s="477"/>
      <c r="C8" s="480"/>
      <c r="D8" s="482"/>
      <c r="E8" s="484"/>
      <c r="F8" s="486"/>
      <c r="G8" s="482"/>
      <c r="H8" s="488"/>
      <c r="I8" s="486"/>
      <c r="J8" s="477"/>
    </row>
    <row r="9" spans="2:10" ht="15.75" thickBot="1" x14ac:dyDescent="0.5">
      <c r="B9" s="267"/>
      <c r="C9" s="268" t="s">
        <v>190</v>
      </c>
      <c r="D9" s="269">
        <v>2</v>
      </c>
      <c r="E9" s="269">
        <v>3</v>
      </c>
      <c r="F9" s="269">
        <v>4</v>
      </c>
      <c r="G9" s="365">
        <v>5</v>
      </c>
      <c r="H9" s="365">
        <v>6</v>
      </c>
      <c r="I9" s="366">
        <v>7</v>
      </c>
      <c r="J9" s="367"/>
    </row>
    <row r="10" spans="2:10" ht="15.4" x14ac:dyDescent="0.45">
      <c r="B10" s="368" t="s">
        <v>203</v>
      </c>
      <c r="C10" s="354">
        <v>118204.58649000002</v>
      </c>
      <c r="D10" s="349">
        <v>27684.124</v>
      </c>
      <c r="E10" s="350">
        <v>69102.514370000004</v>
      </c>
      <c r="F10" s="351">
        <v>17814.648280000001</v>
      </c>
      <c r="G10" s="351">
        <v>382.08300000000003</v>
      </c>
      <c r="H10" s="351">
        <v>1905.9258300000001</v>
      </c>
      <c r="I10" s="351">
        <v>1315.2910099999999</v>
      </c>
      <c r="J10" s="100" t="s">
        <v>204</v>
      </c>
    </row>
    <row r="11" spans="2:10" ht="15.4" x14ac:dyDescent="0.45">
      <c r="B11" s="369" t="s">
        <v>209</v>
      </c>
      <c r="C11" s="355">
        <v>100930.02207000001</v>
      </c>
      <c r="D11" s="350">
        <v>3187.2555400000001</v>
      </c>
      <c r="E11" s="350">
        <v>62017.297709999999</v>
      </c>
      <c r="F11" s="349">
        <v>35720.762459999998</v>
      </c>
      <c r="G11" s="352">
        <v>0</v>
      </c>
      <c r="H11" s="352">
        <v>0</v>
      </c>
      <c r="I11" s="352">
        <v>4.7063600000000001</v>
      </c>
      <c r="J11" s="399" t="s">
        <v>494</v>
      </c>
    </row>
    <row r="12" spans="2:10" ht="15.4" x14ac:dyDescent="0.45">
      <c r="B12" s="369" t="s">
        <v>193</v>
      </c>
      <c r="C12" s="355">
        <v>100182.72435999999</v>
      </c>
      <c r="D12" s="350">
        <v>20431.46659</v>
      </c>
      <c r="E12" s="350">
        <v>37783.124410000004</v>
      </c>
      <c r="F12" s="349">
        <v>41912.1446</v>
      </c>
      <c r="G12" s="352">
        <v>0</v>
      </c>
      <c r="H12" s="352">
        <v>0</v>
      </c>
      <c r="I12" s="352">
        <v>55.988759999999999</v>
      </c>
      <c r="J12" s="399" t="s">
        <v>194</v>
      </c>
    </row>
    <row r="13" spans="2:10" ht="15.4" x14ac:dyDescent="0.45">
      <c r="B13" s="370" t="s">
        <v>211</v>
      </c>
      <c r="C13" s="356">
        <v>69511.75311000002</v>
      </c>
      <c r="D13" s="350">
        <v>18296.246050000002</v>
      </c>
      <c r="E13" s="350">
        <v>35580.184910000004</v>
      </c>
      <c r="F13" s="349">
        <v>15287.40215</v>
      </c>
      <c r="G13" s="349">
        <v>0</v>
      </c>
      <c r="H13" s="349">
        <v>47.92</v>
      </c>
      <c r="I13" s="349">
        <v>300</v>
      </c>
      <c r="J13" s="399" t="s">
        <v>212</v>
      </c>
    </row>
    <row r="14" spans="2:10" ht="15.4" x14ac:dyDescent="0.45">
      <c r="B14" s="369" t="s">
        <v>492</v>
      </c>
      <c r="C14" s="355">
        <v>65683.930139999997</v>
      </c>
      <c r="D14" s="350">
        <v>8953.2591499999999</v>
      </c>
      <c r="E14" s="350">
        <v>30260.583030000002</v>
      </c>
      <c r="F14" s="349">
        <v>26466.837960000001</v>
      </c>
      <c r="G14" s="352">
        <v>0</v>
      </c>
      <c r="H14" s="352">
        <v>0</v>
      </c>
      <c r="I14" s="352">
        <v>3.25</v>
      </c>
      <c r="J14" s="399" t="s">
        <v>202</v>
      </c>
    </row>
    <row r="15" spans="2:10" ht="15.4" x14ac:dyDescent="0.45">
      <c r="B15" s="369" t="s">
        <v>232</v>
      </c>
      <c r="C15" s="355">
        <v>55554.998249999997</v>
      </c>
      <c r="D15" s="350">
        <v>1178.9918899999998</v>
      </c>
      <c r="E15" s="350">
        <v>38211.561350000004</v>
      </c>
      <c r="F15" s="349">
        <v>16164.445010000001</v>
      </c>
      <c r="G15" s="352">
        <v>0</v>
      </c>
      <c r="H15" s="352">
        <v>0</v>
      </c>
      <c r="I15" s="352">
        <v>0</v>
      </c>
      <c r="J15" s="399" t="s">
        <v>233</v>
      </c>
    </row>
    <row r="16" spans="2:10" ht="15.4" x14ac:dyDescent="0.45">
      <c r="B16" s="369" t="s">
        <v>205</v>
      </c>
      <c r="C16" s="355">
        <v>39830.522980000002</v>
      </c>
      <c r="D16" s="350">
        <v>5988.4995199999994</v>
      </c>
      <c r="E16" s="350">
        <v>13574.17152</v>
      </c>
      <c r="F16" s="349">
        <v>20138.85194</v>
      </c>
      <c r="G16" s="352">
        <v>0</v>
      </c>
      <c r="H16" s="352">
        <v>0</v>
      </c>
      <c r="I16" s="352">
        <v>129</v>
      </c>
      <c r="J16" s="399" t="s">
        <v>206</v>
      </c>
    </row>
    <row r="17" spans="2:12" ht="15.4" x14ac:dyDescent="0.45">
      <c r="B17" s="370" t="s">
        <v>234</v>
      </c>
      <c r="C17" s="356">
        <v>24218.207830000003</v>
      </c>
      <c r="D17" s="350">
        <v>868.46235000000001</v>
      </c>
      <c r="E17" s="350">
        <v>7919.7924200000007</v>
      </c>
      <c r="F17" s="349">
        <v>5066.5634500000006</v>
      </c>
      <c r="G17" s="349">
        <v>0</v>
      </c>
      <c r="H17" s="349">
        <v>0</v>
      </c>
      <c r="I17" s="349">
        <v>10363.38961</v>
      </c>
      <c r="J17" s="399" t="s">
        <v>235</v>
      </c>
    </row>
    <row r="18" spans="2:12" ht="15.4" x14ac:dyDescent="0.45">
      <c r="B18" s="369" t="s">
        <v>219</v>
      </c>
      <c r="C18" s="355">
        <v>23136.070359999998</v>
      </c>
      <c r="D18" s="350">
        <v>1130.96856</v>
      </c>
      <c r="E18" s="350">
        <v>15709.972949999999</v>
      </c>
      <c r="F18" s="349">
        <v>6295.1288500000001</v>
      </c>
      <c r="G18" s="352">
        <v>0</v>
      </c>
      <c r="H18" s="352">
        <v>0</v>
      </c>
      <c r="I18" s="352">
        <v>0</v>
      </c>
      <c r="J18" s="399" t="s">
        <v>220</v>
      </c>
      <c r="L18" s="421"/>
    </row>
    <row r="19" spans="2:12" ht="15.4" x14ac:dyDescent="0.45">
      <c r="B19" s="369" t="s">
        <v>213</v>
      </c>
      <c r="C19" s="355">
        <v>21663.3632</v>
      </c>
      <c r="D19" s="350">
        <v>2253.87311</v>
      </c>
      <c r="E19" s="350">
        <v>5768.84548</v>
      </c>
      <c r="F19" s="349">
        <v>13581.659609999999</v>
      </c>
      <c r="G19" s="352">
        <v>0</v>
      </c>
      <c r="H19" s="352">
        <v>0</v>
      </c>
      <c r="I19" s="352">
        <v>58.984999999999999</v>
      </c>
      <c r="J19" s="399" t="s">
        <v>214</v>
      </c>
    </row>
    <row r="20" spans="2:12" ht="15.75" customHeight="1" x14ac:dyDescent="0.45">
      <c r="B20" s="369" t="s">
        <v>207</v>
      </c>
      <c r="C20" s="355">
        <v>20131.905759999998</v>
      </c>
      <c r="D20" s="350">
        <v>-11.2</v>
      </c>
      <c r="E20" s="350">
        <v>4538.7337900000002</v>
      </c>
      <c r="F20" s="349">
        <v>7276.63105</v>
      </c>
      <c r="G20" s="352">
        <v>186.24092000000002</v>
      </c>
      <c r="H20" s="352">
        <v>0</v>
      </c>
      <c r="I20" s="352">
        <v>8141.5</v>
      </c>
      <c r="J20" s="399" t="s">
        <v>208</v>
      </c>
    </row>
    <row r="21" spans="2:12" ht="15" customHeight="1" x14ac:dyDescent="0.45">
      <c r="B21" s="369" t="s">
        <v>226</v>
      </c>
      <c r="C21" s="355">
        <v>19877.706630000001</v>
      </c>
      <c r="D21" s="350">
        <v>1567.50551</v>
      </c>
      <c r="E21" s="350">
        <v>13352.47237</v>
      </c>
      <c r="F21" s="349">
        <v>4945.1287499999999</v>
      </c>
      <c r="G21" s="352">
        <v>0</v>
      </c>
      <c r="H21" s="352">
        <v>0</v>
      </c>
      <c r="I21" s="352">
        <v>12.6</v>
      </c>
      <c r="J21" s="399" t="s">
        <v>227</v>
      </c>
    </row>
    <row r="22" spans="2:12" ht="15" customHeight="1" x14ac:dyDescent="0.45">
      <c r="B22" s="369" t="s">
        <v>254</v>
      </c>
      <c r="C22" s="355">
        <v>18144.821319999999</v>
      </c>
      <c r="D22" s="350">
        <v>3478.4</v>
      </c>
      <c r="E22" s="350">
        <v>8666.9830700000002</v>
      </c>
      <c r="F22" s="349">
        <v>5999.4382500000002</v>
      </c>
      <c r="G22" s="352">
        <v>0</v>
      </c>
      <c r="H22" s="352">
        <v>0</v>
      </c>
      <c r="I22" s="352">
        <v>0</v>
      </c>
      <c r="J22" s="399" t="s">
        <v>254</v>
      </c>
    </row>
    <row r="23" spans="2:12" ht="15.75" customHeight="1" x14ac:dyDescent="0.45">
      <c r="B23" s="370" t="s">
        <v>250</v>
      </c>
      <c r="C23" s="356">
        <v>17247.854239999997</v>
      </c>
      <c r="D23" s="350">
        <v>10020</v>
      </c>
      <c r="E23" s="350">
        <v>3261.9013300000001</v>
      </c>
      <c r="F23" s="349">
        <v>3296.0328</v>
      </c>
      <c r="G23" s="349">
        <v>0</v>
      </c>
      <c r="H23" s="349">
        <v>344.92490000000004</v>
      </c>
      <c r="I23" s="349">
        <v>324.99521000000004</v>
      </c>
      <c r="J23" s="399" t="s">
        <v>251</v>
      </c>
    </row>
    <row r="24" spans="2:12" ht="15.75" customHeight="1" x14ac:dyDescent="0.45">
      <c r="B24" s="369" t="s">
        <v>221</v>
      </c>
      <c r="C24" s="355">
        <v>16163.37141</v>
      </c>
      <c r="D24" s="350">
        <v>526.78909999999996</v>
      </c>
      <c r="E24" s="350">
        <v>14570.990179999999</v>
      </c>
      <c r="F24" s="349">
        <v>687.77479000000005</v>
      </c>
      <c r="G24" s="352">
        <v>0</v>
      </c>
      <c r="H24" s="352">
        <v>31.163240000000002</v>
      </c>
      <c r="I24" s="352">
        <v>346.65409999999997</v>
      </c>
      <c r="J24" s="399" t="s">
        <v>222</v>
      </c>
    </row>
    <row r="25" spans="2:12" ht="15.75" customHeight="1" x14ac:dyDescent="0.45">
      <c r="B25" s="369" t="s">
        <v>228</v>
      </c>
      <c r="C25" s="355">
        <v>14920.383340000002</v>
      </c>
      <c r="D25" s="350">
        <v>1982.52349</v>
      </c>
      <c r="E25" s="350">
        <v>3805.8877900000002</v>
      </c>
      <c r="F25" s="349">
        <v>8578.7457100000011</v>
      </c>
      <c r="G25" s="352">
        <v>0</v>
      </c>
      <c r="H25" s="352">
        <v>553.22635000000002</v>
      </c>
      <c r="I25" s="352">
        <v>0</v>
      </c>
      <c r="J25" s="399" t="s">
        <v>229</v>
      </c>
    </row>
    <row r="26" spans="2:12" ht="15.75" customHeight="1" x14ac:dyDescent="0.45">
      <c r="B26" s="369" t="s">
        <v>264</v>
      </c>
      <c r="C26" s="355">
        <v>13196.005070000001</v>
      </c>
      <c r="D26" s="350">
        <v>201.97</v>
      </c>
      <c r="E26" s="350">
        <v>11940.38984</v>
      </c>
      <c r="F26" s="349">
        <v>1053.6452300000001</v>
      </c>
      <c r="G26" s="352">
        <v>0</v>
      </c>
      <c r="H26" s="352">
        <v>0</v>
      </c>
      <c r="I26" s="352">
        <v>0</v>
      </c>
      <c r="J26" s="399" t="s">
        <v>265</v>
      </c>
    </row>
    <row r="27" spans="2:12" ht="15.75" customHeight="1" x14ac:dyDescent="0.45">
      <c r="B27" s="370" t="s">
        <v>243</v>
      </c>
      <c r="C27" s="356">
        <v>12509.154849999999</v>
      </c>
      <c r="D27" s="350">
        <v>1795.4359999999999</v>
      </c>
      <c r="E27" s="350">
        <v>3682.4224599999998</v>
      </c>
      <c r="F27" s="349">
        <v>3991.29639</v>
      </c>
      <c r="G27" s="349">
        <v>0</v>
      </c>
      <c r="H27" s="349">
        <v>0</v>
      </c>
      <c r="I27" s="349">
        <v>3040</v>
      </c>
      <c r="J27" s="399" t="s">
        <v>244</v>
      </c>
    </row>
    <row r="28" spans="2:12" ht="15" customHeight="1" x14ac:dyDescent="0.45">
      <c r="B28" s="369" t="s">
        <v>284</v>
      </c>
      <c r="C28" s="355">
        <v>12166.472820000001</v>
      </c>
      <c r="D28" s="350">
        <v>269.85000000000002</v>
      </c>
      <c r="E28" s="350">
        <v>6101.0371299999997</v>
      </c>
      <c r="F28" s="349">
        <v>5795.5856900000008</v>
      </c>
      <c r="G28" s="352">
        <v>0</v>
      </c>
      <c r="H28" s="352">
        <v>0</v>
      </c>
      <c r="I28" s="352">
        <v>0</v>
      </c>
      <c r="J28" s="399" t="s">
        <v>285</v>
      </c>
    </row>
    <row r="29" spans="2:12" ht="15" customHeight="1" x14ac:dyDescent="0.45">
      <c r="B29" s="369" t="s">
        <v>274</v>
      </c>
      <c r="C29" s="355">
        <v>12165.830900000001</v>
      </c>
      <c r="D29" s="350">
        <v>250</v>
      </c>
      <c r="E29" s="350">
        <v>268.22390000000001</v>
      </c>
      <c r="F29" s="349">
        <v>11647.607</v>
      </c>
      <c r="G29" s="352">
        <v>0</v>
      </c>
      <c r="H29" s="352">
        <v>0</v>
      </c>
      <c r="I29" s="352">
        <v>0</v>
      </c>
      <c r="J29" s="399" t="s">
        <v>275</v>
      </c>
    </row>
    <row r="30" spans="2:12" ht="15.75" customHeight="1" x14ac:dyDescent="0.45">
      <c r="B30" s="369" t="s">
        <v>292</v>
      </c>
      <c r="C30" s="355">
        <v>9519.9381299999986</v>
      </c>
      <c r="D30" s="350">
        <v>0</v>
      </c>
      <c r="E30" s="350">
        <v>9148.3201299999982</v>
      </c>
      <c r="F30" s="349">
        <v>371.61799999999999</v>
      </c>
      <c r="G30" s="352">
        <v>0</v>
      </c>
      <c r="H30" s="352">
        <v>0</v>
      </c>
      <c r="I30" s="352">
        <v>0</v>
      </c>
      <c r="J30" s="399" t="s">
        <v>293</v>
      </c>
    </row>
    <row r="31" spans="2:12" ht="15" customHeight="1" x14ac:dyDescent="0.45">
      <c r="B31" s="370" t="s">
        <v>276</v>
      </c>
      <c r="C31" s="356">
        <v>9325.1295200000004</v>
      </c>
      <c r="D31" s="350">
        <v>300</v>
      </c>
      <c r="E31" s="350">
        <v>1626.288</v>
      </c>
      <c r="F31" s="349">
        <v>7398.8415199999999</v>
      </c>
      <c r="G31" s="349">
        <v>0</v>
      </c>
      <c r="H31" s="349">
        <v>0</v>
      </c>
      <c r="I31" s="349">
        <v>0</v>
      </c>
      <c r="J31" s="399" t="s">
        <v>277</v>
      </c>
    </row>
    <row r="32" spans="2:12" ht="15.4" x14ac:dyDescent="0.45">
      <c r="B32" s="370" t="s">
        <v>252</v>
      </c>
      <c r="C32" s="356">
        <v>7106.3512599999995</v>
      </c>
      <c r="D32" s="349">
        <v>78</v>
      </c>
      <c r="E32" s="350">
        <v>4527.9281200000005</v>
      </c>
      <c r="F32" s="349">
        <v>2304.7231400000001</v>
      </c>
      <c r="G32" s="349">
        <v>0</v>
      </c>
      <c r="H32" s="349">
        <v>190</v>
      </c>
      <c r="I32" s="349">
        <v>5.7</v>
      </c>
      <c r="J32" s="399" t="s">
        <v>253</v>
      </c>
    </row>
    <row r="33" spans="2:10" ht="15.75" customHeight="1" x14ac:dyDescent="0.45">
      <c r="B33" s="370" t="s">
        <v>230</v>
      </c>
      <c r="C33" s="356">
        <v>5921.886050000001</v>
      </c>
      <c r="D33" s="349">
        <v>148.70599999999999</v>
      </c>
      <c r="E33" s="350">
        <v>628.91531000000009</v>
      </c>
      <c r="F33" s="350">
        <v>4514.8554999999997</v>
      </c>
      <c r="G33" s="349">
        <v>0</v>
      </c>
      <c r="H33" s="349">
        <v>0</v>
      </c>
      <c r="I33" s="362">
        <v>629.40923999999995</v>
      </c>
      <c r="J33" s="399" t="s">
        <v>231</v>
      </c>
    </row>
    <row r="34" spans="2:10" ht="15.4" x14ac:dyDescent="0.45">
      <c r="B34" s="370" t="s">
        <v>272</v>
      </c>
      <c r="C34" s="356">
        <v>5452.9404100000002</v>
      </c>
      <c r="D34" s="350">
        <v>267.02555999999998</v>
      </c>
      <c r="E34" s="350">
        <v>4239.7737300000008</v>
      </c>
      <c r="F34" s="349">
        <v>946.14112</v>
      </c>
      <c r="G34" s="349">
        <v>0</v>
      </c>
      <c r="H34" s="349">
        <v>0</v>
      </c>
      <c r="I34" s="349">
        <v>0</v>
      </c>
      <c r="J34" s="399" t="s">
        <v>273</v>
      </c>
    </row>
    <row r="35" spans="2:10" ht="15.4" x14ac:dyDescent="0.45">
      <c r="B35" s="370" t="s">
        <v>513</v>
      </c>
      <c r="C35" s="356">
        <v>5426.0996599999999</v>
      </c>
      <c r="D35" s="350">
        <v>399.97</v>
      </c>
      <c r="E35" s="350">
        <v>3959.5811599999997</v>
      </c>
      <c r="F35" s="349">
        <v>1066.5485000000001</v>
      </c>
      <c r="G35" s="349">
        <v>0</v>
      </c>
      <c r="H35" s="349">
        <v>0</v>
      </c>
      <c r="I35" s="349">
        <v>0</v>
      </c>
      <c r="J35" s="399" t="s">
        <v>249</v>
      </c>
    </row>
    <row r="36" spans="2:10" ht="15.4" x14ac:dyDescent="0.45">
      <c r="B36" s="369" t="s">
        <v>288</v>
      </c>
      <c r="C36" s="355">
        <v>5030.3679800000009</v>
      </c>
      <c r="D36" s="350">
        <v>1774.82</v>
      </c>
      <c r="E36" s="350">
        <v>2927.9809799999998</v>
      </c>
      <c r="F36" s="349">
        <v>327.56700000000001</v>
      </c>
      <c r="G36" s="352">
        <v>0</v>
      </c>
      <c r="H36" s="352">
        <v>0</v>
      </c>
      <c r="I36" s="352">
        <v>0</v>
      </c>
      <c r="J36" s="399" t="s">
        <v>289</v>
      </c>
    </row>
    <row r="37" spans="2:10" ht="15.4" x14ac:dyDescent="0.45">
      <c r="B37" s="369" t="s">
        <v>195</v>
      </c>
      <c r="C37" s="355">
        <v>5014.1865500000004</v>
      </c>
      <c r="D37" s="350">
        <v>1151.5171</v>
      </c>
      <c r="E37" s="350">
        <v>2954.3024500000001</v>
      </c>
      <c r="F37" s="349">
        <v>321.43400000000003</v>
      </c>
      <c r="G37" s="352">
        <v>0</v>
      </c>
      <c r="H37" s="352">
        <v>586.93299999999999</v>
      </c>
      <c r="I37" s="352">
        <v>0</v>
      </c>
      <c r="J37" s="399" t="s">
        <v>196</v>
      </c>
    </row>
    <row r="38" spans="2:10" ht="15.4" x14ac:dyDescent="0.45">
      <c r="B38" s="369" t="s">
        <v>282</v>
      </c>
      <c r="C38" s="355">
        <v>4376.0797899999989</v>
      </c>
      <c r="D38" s="350">
        <v>440</v>
      </c>
      <c r="E38" s="350">
        <v>923.42458999999997</v>
      </c>
      <c r="F38" s="349">
        <v>2979.32186</v>
      </c>
      <c r="G38" s="352">
        <v>0</v>
      </c>
      <c r="H38" s="352">
        <v>0</v>
      </c>
      <c r="I38" s="352">
        <v>33.33334</v>
      </c>
      <c r="J38" s="399" t="s">
        <v>283</v>
      </c>
    </row>
    <row r="39" spans="2:10" ht="15.4" x14ac:dyDescent="0.45">
      <c r="B39" s="370" t="s">
        <v>372</v>
      </c>
      <c r="C39" s="356">
        <v>4076.2710499999998</v>
      </c>
      <c r="D39" s="350">
        <v>0</v>
      </c>
      <c r="E39" s="350">
        <v>4006.2710499999998</v>
      </c>
      <c r="F39" s="349">
        <v>70</v>
      </c>
      <c r="G39" s="349">
        <v>0</v>
      </c>
      <c r="H39" s="349">
        <v>0</v>
      </c>
      <c r="I39" s="349">
        <v>0</v>
      </c>
      <c r="J39" s="399" t="s">
        <v>373</v>
      </c>
    </row>
    <row r="40" spans="2:10" ht="15.4" x14ac:dyDescent="0.45">
      <c r="B40" s="369" t="s">
        <v>199</v>
      </c>
      <c r="C40" s="355">
        <v>3524.9880300000004</v>
      </c>
      <c r="D40" s="350">
        <v>-35</v>
      </c>
      <c r="E40" s="350">
        <v>2083.2569100000001</v>
      </c>
      <c r="F40" s="349">
        <v>1471.63112</v>
      </c>
      <c r="G40" s="352">
        <v>0</v>
      </c>
      <c r="H40" s="352">
        <v>5.0999999999999996</v>
      </c>
      <c r="I40" s="352">
        <v>0</v>
      </c>
      <c r="J40" s="399" t="s">
        <v>200</v>
      </c>
    </row>
    <row r="41" spans="2:10" ht="15.4" x14ac:dyDescent="0.45">
      <c r="B41" s="369" t="s">
        <v>259</v>
      </c>
      <c r="C41" s="355">
        <v>3520.0879399999999</v>
      </c>
      <c r="D41" s="350">
        <v>111.29089</v>
      </c>
      <c r="E41" s="350">
        <v>2998.5061099999998</v>
      </c>
      <c r="F41" s="349">
        <v>410.29093999999998</v>
      </c>
      <c r="G41" s="352">
        <v>0</v>
      </c>
      <c r="H41" s="352">
        <v>0</v>
      </c>
      <c r="I41" s="352">
        <v>0</v>
      </c>
      <c r="J41" s="399" t="s">
        <v>260</v>
      </c>
    </row>
    <row r="42" spans="2:10" ht="15.4" x14ac:dyDescent="0.45">
      <c r="B42" s="369" t="s">
        <v>330</v>
      </c>
      <c r="C42" s="355">
        <v>3049.16</v>
      </c>
      <c r="D42" s="350">
        <v>0</v>
      </c>
      <c r="E42" s="350">
        <v>49.16</v>
      </c>
      <c r="F42" s="349">
        <v>3000</v>
      </c>
      <c r="G42" s="352">
        <v>0</v>
      </c>
      <c r="H42" s="352">
        <v>0</v>
      </c>
      <c r="I42" s="352">
        <v>0</v>
      </c>
      <c r="J42" s="399" t="s">
        <v>330</v>
      </c>
    </row>
    <row r="43" spans="2:10" ht="15.4" x14ac:dyDescent="0.45">
      <c r="B43" s="370" t="s">
        <v>257</v>
      </c>
      <c r="C43" s="356">
        <v>3034.0071400000002</v>
      </c>
      <c r="D43" s="350">
        <v>0</v>
      </c>
      <c r="E43" s="350">
        <v>62.353000000000002</v>
      </c>
      <c r="F43" s="349">
        <v>2971.6541400000001</v>
      </c>
      <c r="G43" s="349">
        <v>0</v>
      </c>
      <c r="H43" s="349">
        <v>0</v>
      </c>
      <c r="I43" s="349">
        <v>0</v>
      </c>
      <c r="J43" s="399" t="s">
        <v>258</v>
      </c>
    </row>
    <row r="44" spans="2:10" ht="15.4" x14ac:dyDescent="0.45">
      <c r="B44" s="369" t="s">
        <v>271</v>
      </c>
      <c r="C44" s="355">
        <v>2975.2313300000001</v>
      </c>
      <c r="D44" s="350">
        <v>0</v>
      </c>
      <c r="E44" s="350">
        <v>775.5</v>
      </c>
      <c r="F44" s="349">
        <v>1899.7739999999999</v>
      </c>
      <c r="G44" s="352">
        <v>0</v>
      </c>
      <c r="H44" s="352">
        <v>0</v>
      </c>
      <c r="I44" s="352">
        <v>299.95733000000001</v>
      </c>
      <c r="J44" s="399" t="s">
        <v>271</v>
      </c>
    </row>
    <row r="45" spans="2:10" ht="15.4" x14ac:dyDescent="0.45">
      <c r="B45" s="370" t="s">
        <v>269</v>
      </c>
      <c r="C45" s="356">
        <v>2734.1844000000006</v>
      </c>
      <c r="D45" s="349">
        <v>14.98</v>
      </c>
      <c r="E45" s="350">
        <v>867.58856000000003</v>
      </c>
      <c r="F45" s="349">
        <v>1851.6158400000002</v>
      </c>
      <c r="G45" s="349">
        <v>0</v>
      </c>
      <c r="H45" s="349">
        <v>0</v>
      </c>
      <c r="I45" s="349">
        <v>0</v>
      </c>
      <c r="J45" s="399" t="s">
        <v>270</v>
      </c>
    </row>
    <row r="46" spans="2:10" ht="15.4" x14ac:dyDescent="0.45">
      <c r="B46" s="370" t="s">
        <v>332</v>
      </c>
      <c r="C46" s="356">
        <v>2676.4322999999999</v>
      </c>
      <c r="D46" s="349">
        <v>1E-3</v>
      </c>
      <c r="E46" s="350">
        <v>1765.4612999999999</v>
      </c>
      <c r="F46" s="350">
        <v>888.97</v>
      </c>
      <c r="G46" s="349">
        <v>0</v>
      </c>
      <c r="H46" s="349">
        <v>0</v>
      </c>
      <c r="I46" s="362">
        <v>22</v>
      </c>
      <c r="J46" s="399" t="s">
        <v>334</v>
      </c>
    </row>
    <row r="47" spans="2:10" ht="15.4" x14ac:dyDescent="0.45">
      <c r="B47" s="369" t="s">
        <v>290</v>
      </c>
      <c r="C47" s="355">
        <v>2672.7193700000003</v>
      </c>
      <c r="D47" s="350">
        <v>0</v>
      </c>
      <c r="E47" s="350">
        <v>2633.6836800000001</v>
      </c>
      <c r="F47" s="349">
        <v>39.035690000000002</v>
      </c>
      <c r="G47" s="352">
        <v>0</v>
      </c>
      <c r="H47" s="352">
        <v>0</v>
      </c>
      <c r="I47" s="352">
        <v>0</v>
      </c>
      <c r="J47" s="399" t="s">
        <v>291</v>
      </c>
    </row>
    <row r="48" spans="2:10" ht="15.4" x14ac:dyDescent="0.45">
      <c r="B48" s="370" t="s">
        <v>514</v>
      </c>
      <c r="C48" s="356">
        <v>2399.5937999999996</v>
      </c>
      <c r="D48" s="350">
        <v>0</v>
      </c>
      <c r="E48" s="350">
        <v>2279.3502999999996</v>
      </c>
      <c r="F48" s="349">
        <v>120.2435</v>
      </c>
      <c r="G48" s="349">
        <v>0</v>
      </c>
      <c r="H48" s="349">
        <v>0</v>
      </c>
      <c r="I48" s="349">
        <v>0</v>
      </c>
      <c r="J48" s="399" t="s">
        <v>218</v>
      </c>
    </row>
    <row r="49" spans="2:10" ht="15.4" x14ac:dyDescent="0.45">
      <c r="B49" s="369" t="s">
        <v>296</v>
      </c>
      <c r="C49" s="355">
        <v>1796.5250299999998</v>
      </c>
      <c r="D49" s="350">
        <v>250</v>
      </c>
      <c r="E49" s="350">
        <v>1419.4596199999999</v>
      </c>
      <c r="F49" s="349">
        <v>127.06541</v>
      </c>
      <c r="G49" s="352">
        <v>0</v>
      </c>
      <c r="H49" s="352">
        <v>0</v>
      </c>
      <c r="I49" s="352">
        <v>0</v>
      </c>
      <c r="J49" s="399" t="s">
        <v>297</v>
      </c>
    </row>
    <row r="50" spans="2:10" ht="15.4" x14ac:dyDescent="0.45">
      <c r="B50" s="370" t="s">
        <v>400</v>
      </c>
      <c r="C50" s="356">
        <v>1752.13788</v>
      </c>
      <c r="D50" s="349">
        <v>0</v>
      </c>
      <c r="E50" s="350">
        <v>1226.1048000000001</v>
      </c>
      <c r="F50" s="349">
        <v>526.03307999999993</v>
      </c>
      <c r="G50" s="349">
        <v>0</v>
      </c>
      <c r="H50" s="349">
        <v>0</v>
      </c>
      <c r="I50" s="349">
        <v>0</v>
      </c>
      <c r="J50" s="399" t="s">
        <v>518</v>
      </c>
    </row>
    <row r="51" spans="2:10" ht="15.4" x14ac:dyDescent="0.45">
      <c r="B51" s="370" t="s">
        <v>224</v>
      </c>
      <c r="C51" s="356">
        <v>1655.5999000000002</v>
      </c>
      <c r="D51" s="349">
        <v>3</v>
      </c>
      <c r="E51" s="350">
        <v>1327.9516000000001</v>
      </c>
      <c r="F51" s="350">
        <v>324.64830000000001</v>
      </c>
      <c r="G51" s="349">
        <v>0</v>
      </c>
      <c r="H51" s="349">
        <v>0</v>
      </c>
      <c r="I51" s="362">
        <v>0</v>
      </c>
      <c r="J51" s="399" t="s">
        <v>225</v>
      </c>
    </row>
    <row r="52" spans="2:10" ht="15.4" x14ac:dyDescent="0.45">
      <c r="B52" s="370" t="s">
        <v>440</v>
      </c>
      <c r="C52" s="356">
        <v>1596.28081</v>
      </c>
      <c r="D52" s="350">
        <v>0</v>
      </c>
      <c r="E52" s="350">
        <v>394.56081</v>
      </c>
      <c r="F52" s="349">
        <v>1201.72</v>
      </c>
      <c r="G52" s="349">
        <v>0</v>
      </c>
      <c r="H52" s="349">
        <v>0</v>
      </c>
      <c r="I52" s="349">
        <v>0</v>
      </c>
      <c r="J52" s="399" t="s">
        <v>440</v>
      </c>
    </row>
    <row r="53" spans="2:10" ht="15.4" x14ac:dyDescent="0.45">
      <c r="B53" s="370" t="s">
        <v>223</v>
      </c>
      <c r="C53" s="356">
        <v>1508.3125</v>
      </c>
      <c r="D53" s="349">
        <v>99.93</v>
      </c>
      <c r="E53" s="350">
        <v>163.80000000000001</v>
      </c>
      <c r="F53" s="349">
        <v>994.69550000000004</v>
      </c>
      <c r="G53" s="349">
        <v>0</v>
      </c>
      <c r="H53" s="349">
        <v>0</v>
      </c>
      <c r="I53" s="350">
        <v>249.887</v>
      </c>
      <c r="J53" s="399" t="s">
        <v>223</v>
      </c>
    </row>
    <row r="54" spans="2:10" ht="15.4" x14ac:dyDescent="0.45">
      <c r="B54" s="370" t="s">
        <v>245</v>
      </c>
      <c r="C54" s="356">
        <v>1439.6911599999999</v>
      </c>
      <c r="D54" s="350">
        <v>25</v>
      </c>
      <c r="E54" s="350">
        <v>1202.4236599999999</v>
      </c>
      <c r="F54" s="349">
        <v>212.26750000000001</v>
      </c>
      <c r="G54" s="349">
        <v>0</v>
      </c>
      <c r="H54" s="349">
        <v>0</v>
      </c>
      <c r="I54" s="349">
        <v>0</v>
      </c>
      <c r="J54" s="399" t="s">
        <v>246</v>
      </c>
    </row>
    <row r="55" spans="2:10" ht="15.4" x14ac:dyDescent="0.45">
      <c r="B55" s="370" t="s">
        <v>197</v>
      </c>
      <c r="C55" s="356">
        <v>1382.4227100000001</v>
      </c>
      <c r="D55" s="350">
        <v>0</v>
      </c>
      <c r="E55" s="350">
        <v>1276.0140200000001</v>
      </c>
      <c r="F55" s="349">
        <v>106.40869000000001</v>
      </c>
      <c r="G55" s="349">
        <v>0</v>
      </c>
      <c r="H55" s="349">
        <v>0</v>
      </c>
      <c r="I55" s="349">
        <v>0</v>
      </c>
      <c r="J55" s="399" t="s">
        <v>198</v>
      </c>
    </row>
    <row r="56" spans="2:10" ht="15.4" x14ac:dyDescent="0.45">
      <c r="B56" s="369" t="s">
        <v>328</v>
      </c>
      <c r="C56" s="355">
        <v>1360.6812399999999</v>
      </c>
      <c r="D56" s="350">
        <v>440</v>
      </c>
      <c r="E56" s="350">
        <v>634.75507999999991</v>
      </c>
      <c r="F56" s="349">
        <v>285.92615999999998</v>
      </c>
      <c r="G56" s="352">
        <v>0</v>
      </c>
      <c r="H56" s="352">
        <v>0</v>
      </c>
      <c r="I56" s="352">
        <v>0</v>
      </c>
      <c r="J56" s="399" t="s">
        <v>329</v>
      </c>
    </row>
    <row r="57" spans="2:10" ht="15.4" x14ac:dyDescent="0.45">
      <c r="B57" s="370" t="s">
        <v>572</v>
      </c>
      <c r="C57" s="356">
        <v>1197.93</v>
      </c>
      <c r="D57" s="349">
        <v>0</v>
      </c>
      <c r="E57" s="350">
        <v>149.93</v>
      </c>
      <c r="F57" s="349">
        <v>1048</v>
      </c>
      <c r="G57" s="349">
        <v>0</v>
      </c>
      <c r="H57" s="349">
        <v>0</v>
      </c>
      <c r="I57" s="349">
        <v>0</v>
      </c>
      <c r="J57" s="399" t="s">
        <v>242</v>
      </c>
    </row>
    <row r="58" spans="2:10" ht="15.4" x14ac:dyDescent="0.45">
      <c r="B58" s="370" t="s">
        <v>191</v>
      </c>
      <c r="C58" s="356">
        <v>1153.0270600000001</v>
      </c>
      <c r="D58" s="349">
        <v>0</v>
      </c>
      <c r="E58" s="350">
        <v>963.25706000000002</v>
      </c>
      <c r="F58" s="349">
        <v>189.77</v>
      </c>
      <c r="G58" s="349">
        <v>0</v>
      </c>
      <c r="H58" s="349">
        <v>0</v>
      </c>
      <c r="I58" s="362">
        <v>0</v>
      </c>
      <c r="J58" s="399" t="s">
        <v>192</v>
      </c>
    </row>
    <row r="59" spans="2:10" ht="15.4" x14ac:dyDescent="0.45">
      <c r="B59" s="370" t="s">
        <v>267</v>
      </c>
      <c r="C59" s="356">
        <v>1146.3020800000002</v>
      </c>
      <c r="D59" s="349">
        <v>20.7</v>
      </c>
      <c r="E59" s="350">
        <v>882.85994999999991</v>
      </c>
      <c r="F59" s="350">
        <v>228.29213000000001</v>
      </c>
      <c r="G59" s="349">
        <v>0</v>
      </c>
      <c r="H59" s="349">
        <v>0</v>
      </c>
      <c r="I59" s="362">
        <v>14.45</v>
      </c>
      <c r="J59" s="399" t="s">
        <v>268</v>
      </c>
    </row>
    <row r="60" spans="2:10" ht="15.4" x14ac:dyDescent="0.45">
      <c r="B60" s="370" t="s">
        <v>353</v>
      </c>
      <c r="C60" s="356">
        <v>1103.1474900000001</v>
      </c>
      <c r="D60" s="350">
        <v>0</v>
      </c>
      <c r="E60" s="350">
        <v>1080.9074900000001</v>
      </c>
      <c r="F60" s="349">
        <v>22.24</v>
      </c>
      <c r="G60" s="349">
        <v>0</v>
      </c>
      <c r="H60" s="349">
        <v>0</v>
      </c>
      <c r="I60" s="349">
        <v>0</v>
      </c>
      <c r="J60" s="399" t="s">
        <v>354</v>
      </c>
    </row>
    <row r="61" spans="2:10" ht="15.4" x14ac:dyDescent="0.45">
      <c r="B61" s="370" t="s">
        <v>339</v>
      </c>
      <c r="C61" s="356">
        <v>1029.4620400000001</v>
      </c>
      <c r="D61" s="349">
        <v>0</v>
      </c>
      <c r="E61" s="350">
        <v>954.47454000000005</v>
      </c>
      <c r="F61" s="349">
        <v>74.987499999999997</v>
      </c>
      <c r="G61" s="349">
        <v>0</v>
      </c>
      <c r="H61" s="349">
        <v>0</v>
      </c>
      <c r="I61" s="350">
        <v>0</v>
      </c>
      <c r="J61" s="399" t="s">
        <v>340</v>
      </c>
    </row>
    <row r="62" spans="2:10" ht="15.4" x14ac:dyDescent="0.45">
      <c r="B62" s="370" t="s">
        <v>294</v>
      </c>
      <c r="C62" s="356">
        <v>1020.20493</v>
      </c>
      <c r="D62" s="350">
        <v>0</v>
      </c>
      <c r="E62" s="350">
        <v>560.24392999999998</v>
      </c>
      <c r="F62" s="349">
        <v>459.96100000000001</v>
      </c>
      <c r="G62" s="349">
        <v>0</v>
      </c>
      <c r="H62" s="349">
        <v>0</v>
      </c>
      <c r="I62" s="349">
        <v>0</v>
      </c>
      <c r="J62" s="399" t="s">
        <v>295</v>
      </c>
    </row>
    <row r="63" spans="2:10" ht="15.4" x14ac:dyDescent="0.45">
      <c r="B63" s="370" t="s">
        <v>247</v>
      </c>
      <c r="C63" s="356">
        <v>994.85883999999999</v>
      </c>
      <c r="D63" s="350">
        <v>0</v>
      </c>
      <c r="E63" s="350">
        <v>939.55883999999992</v>
      </c>
      <c r="F63" s="349">
        <v>55.3</v>
      </c>
      <c r="G63" s="349">
        <v>0</v>
      </c>
      <c r="H63" s="349">
        <v>0</v>
      </c>
      <c r="I63" s="349">
        <v>0</v>
      </c>
      <c r="J63" s="399" t="s">
        <v>248</v>
      </c>
    </row>
    <row r="64" spans="2:10" ht="15.75" customHeight="1" x14ac:dyDescent="0.45">
      <c r="B64" s="369" t="s">
        <v>236</v>
      </c>
      <c r="C64" s="355">
        <v>817.59945000000005</v>
      </c>
      <c r="D64" s="350">
        <v>0</v>
      </c>
      <c r="E64" s="350">
        <v>720.13745000000006</v>
      </c>
      <c r="F64" s="349">
        <v>97.462000000000003</v>
      </c>
      <c r="G64" s="352">
        <v>0</v>
      </c>
      <c r="H64" s="352">
        <v>0</v>
      </c>
      <c r="I64" s="352">
        <v>0</v>
      </c>
      <c r="J64" s="399" t="s">
        <v>237</v>
      </c>
    </row>
    <row r="65" spans="2:10" ht="15.75" customHeight="1" x14ac:dyDescent="0.45">
      <c r="B65" s="370" t="s">
        <v>238</v>
      </c>
      <c r="C65" s="356">
        <v>719.19687999999985</v>
      </c>
      <c r="D65" s="349">
        <v>-1960</v>
      </c>
      <c r="E65" s="350">
        <v>1880.3958799999998</v>
      </c>
      <c r="F65" s="349">
        <v>798.80100000000004</v>
      </c>
      <c r="G65" s="349">
        <v>0</v>
      </c>
      <c r="H65" s="349">
        <v>0</v>
      </c>
      <c r="I65" s="349">
        <v>0</v>
      </c>
      <c r="J65" s="399" t="s">
        <v>239</v>
      </c>
    </row>
    <row r="66" spans="2:10" ht="15.4" x14ac:dyDescent="0.45">
      <c r="B66" s="370" t="s">
        <v>215</v>
      </c>
      <c r="C66" s="356">
        <v>662.90490999999997</v>
      </c>
      <c r="D66" s="349">
        <v>0</v>
      </c>
      <c r="E66" s="350">
        <v>426.97990999999996</v>
      </c>
      <c r="F66" s="350">
        <v>235.92500000000001</v>
      </c>
      <c r="G66" s="349">
        <v>0</v>
      </c>
      <c r="H66" s="349">
        <v>0</v>
      </c>
      <c r="I66" s="362">
        <v>0</v>
      </c>
      <c r="J66" s="399" t="s">
        <v>216</v>
      </c>
    </row>
    <row r="67" spans="2:10" ht="15.4" x14ac:dyDescent="0.45">
      <c r="B67" s="370" t="s">
        <v>426</v>
      </c>
      <c r="C67" s="356">
        <v>523.38722999999993</v>
      </c>
      <c r="D67" s="350">
        <v>150</v>
      </c>
      <c r="E67" s="350">
        <v>370.33600000000001</v>
      </c>
      <c r="F67" s="349">
        <v>3.0512299999999999</v>
      </c>
      <c r="G67" s="349">
        <v>0</v>
      </c>
      <c r="H67" s="349">
        <v>0</v>
      </c>
      <c r="I67" s="349">
        <v>0</v>
      </c>
      <c r="J67" s="399" t="s">
        <v>426</v>
      </c>
    </row>
    <row r="68" spans="2:10" ht="15.4" x14ac:dyDescent="0.45">
      <c r="B68" s="370" t="s">
        <v>404</v>
      </c>
      <c r="C68" s="356">
        <v>488.12</v>
      </c>
      <c r="D68" s="350">
        <v>0</v>
      </c>
      <c r="E68" s="350">
        <v>484.12</v>
      </c>
      <c r="F68" s="349">
        <v>4</v>
      </c>
      <c r="G68" s="349">
        <v>0</v>
      </c>
      <c r="H68" s="349">
        <v>0</v>
      </c>
      <c r="I68" s="349">
        <v>0</v>
      </c>
      <c r="J68" s="399" t="s">
        <v>519</v>
      </c>
    </row>
    <row r="69" spans="2:10" ht="15.75" customHeight="1" x14ac:dyDescent="0.45">
      <c r="B69" s="370" t="s">
        <v>573</v>
      </c>
      <c r="C69" s="356">
        <v>453.44200000000001</v>
      </c>
      <c r="D69" s="349">
        <v>0</v>
      </c>
      <c r="E69" s="350">
        <v>453.44200000000001</v>
      </c>
      <c r="F69" s="349">
        <v>0</v>
      </c>
      <c r="G69" s="349">
        <v>0</v>
      </c>
      <c r="H69" s="349">
        <v>0</v>
      </c>
      <c r="I69" s="350">
        <v>0</v>
      </c>
      <c r="J69" s="399" t="s">
        <v>510</v>
      </c>
    </row>
    <row r="70" spans="2:10" ht="15.75" customHeight="1" thickBot="1" x14ac:dyDescent="0.5">
      <c r="B70" s="333" t="s">
        <v>412</v>
      </c>
      <c r="C70" s="364">
        <v>4042.1758000001905</v>
      </c>
      <c r="D70" s="364">
        <v>199.82500000001491</v>
      </c>
      <c r="E70" s="364">
        <v>3247.9937599998116</v>
      </c>
      <c r="F70" s="364">
        <v>469.40704000002148</v>
      </c>
      <c r="G70" s="364">
        <v>0</v>
      </c>
      <c r="H70" s="364">
        <v>0</v>
      </c>
      <c r="I70" s="364">
        <v>124.94999999999628</v>
      </c>
      <c r="J70" s="333" t="s">
        <v>413</v>
      </c>
    </row>
    <row r="71" spans="2:10" ht="15" customHeight="1" thickBot="1" x14ac:dyDescent="0.5">
      <c r="B71" s="371" t="s">
        <v>279</v>
      </c>
      <c r="C71" s="342">
        <v>891118.74977999995</v>
      </c>
      <c r="D71" s="342">
        <v>113934.18640999999</v>
      </c>
      <c r="E71" s="342">
        <v>455334.44178999995</v>
      </c>
      <c r="F71" s="342">
        <v>292140.55738000007</v>
      </c>
      <c r="G71" s="357">
        <v>568.32392000000004</v>
      </c>
      <c r="H71" s="342">
        <v>3665.1933200000003</v>
      </c>
      <c r="I71" s="342">
        <v>25476.046959999996</v>
      </c>
      <c r="J71" s="109" t="s">
        <v>280</v>
      </c>
    </row>
    <row r="72" spans="2:10" ht="19.5" customHeight="1" x14ac:dyDescent="0.45">
      <c r="B72" s="372" t="s">
        <v>168</v>
      </c>
      <c r="C72" s="373"/>
      <c r="D72" s="373"/>
      <c r="E72" s="374"/>
      <c r="F72" s="374"/>
      <c r="G72" s="374"/>
      <c r="H72" s="375"/>
      <c r="I72" s="376" t="s">
        <v>169</v>
      </c>
      <c r="J72" s="377"/>
    </row>
    <row r="73" spans="2:10" ht="19.5" customHeight="1" x14ac:dyDescent="0.45">
      <c r="B73" s="409" t="s">
        <v>577</v>
      </c>
      <c r="C73" s="378"/>
      <c r="D73" s="379"/>
      <c r="E73" s="375"/>
      <c r="F73" s="374"/>
      <c r="G73" s="375"/>
      <c r="H73" s="375"/>
      <c r="I73" s="466" t="s">
        <v>578</v>
      </c>
      <c r="J73" s="466"/>
    </row>
    <row r="74" spans="2:10" ht="51.75" customHeight="1" x14ac:dyDescent="0.45">
      <c r="B74" s="467" t="s">
        <v>515</v>
      </c>
      <c r="C74" s="467"/>
      <c r="D74" s="344"/>
      <c r="E74" s="378"/>
      <c r="F74" s="378"/>
      <c r="G74" s="378"/>
      <c r="H74" s="378"/>
      <c r="I74" s="468" t="s">
        <v>281</v>
      </c>
      <c r="J74" s="468"/>
    </row>
    <row r="75" spans="2:10" ht="15" customHeight="1" x14ac:dyDescent="0.45">
      <c r="B75" s="467" t="s">
        <v>419</v>
      </c>
      <c r="C75" s="467"/>
      <c r="D75" s="345"/>
      <c r="E75" s="345"/>
      <c r="F75" s="44"/>
      <c r="G75" s="45"/>
      <c r="H75" s="45"/>
      <c r="I75" s="467" t="s">
        <v>420</v>
      </c>
      <c r="J75" s="467"/>
    </row>
    <row r="76" spans="2:10" ht="15" customHeight="1" x14ac:dyDescent="0.45">
      <c r="B76" s="467"/>
      <c r="C76" s="467"/>
      <c r="D76" s="46"/>
      <c r="E76" s="46"/>
      <c r="F76" s="46"/>
      <c r="G76" s="46"/>
      <c r="H76" s="46"/>
      <c r="I76" s="467"/>
      <c r="J76" s="467"/>
    </row>
    <row r="77" spans="2:10" x14ac:dyDescent="0.45">
      <c r="C77" s="309"/>
      <c r="D77" s="309"/>
      <c r="E77" s="309"/>
      <c r="F77" s="309"/>
      <c r="G77" s="309"/>
      <c r="H77" s="309"/>
      <c r="I77" s="309"/>
    </row>
    <row r="78" spans="2:10" x14ac:dyDescent="0.45">
      <c r="C78" s="420"/>
      <c r="D78" s="420"/>
      <c r="E78" s="420"/>
      <c r="F78" s="420"/>
      <c r="G78" s="420"/>
      <c r="H78" s="420"/>
      <c r="I78" s="420"/>
    </row>
    <row r="79" spans="2:10" x14ac:dyDescent="0.45">
      <c r="C79" s="309"/>
      <c r="D79" s="309"/>
      <c r="E79" s="309"/>
      <c r="F79" s="309"/>
      <c r="G79" s="309"/>
      <c r="H79" s="309"/>
      <c r="I79" s="309"/>
    </row>
  </sheetData>
  <mergeCells count="18">
    <mergeCell ref="B75:C76"/>
    <mergeCell ref="I75:J76"/>
    <mergeCell ref="G7:G8"/>
    <mergeCell ref="H7:H8"/>
    <mergeCell ref="I7:I8"/>
    <mergeCell ref="I73:J73"/>
    <mergeCell ref="B74:C74"/>
    <mergeCell ref="I74:J74"/>
    <mergeCell ref="B4:D4"/>
    <mergeCell ref="H4:J4"/>
    <mergeCell ref="B6:B8"/>
    <mergeCell ref="C6:C8"/>
    <mergeCell ref="D6:F6"/>
    <mergeCell ref="G6:I6"/>
    <mergeCell ref="J6:J8"/>
    <mergeCell ref="D7:D8"/>
    <mergeCell ref="E7:E8"/>
    <mergeCell ref="F7:F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95"/>
  <sheetViews>
    <sheetView topLeftCell="A49" zoomScale="85" zoomScaleNormal="85" workbookViewId="0">
      <selection activeCell="E80" sqref="E80"/>
    </sheetView>
  </sheetViews>
  <sheetFormatPr defaultRowHeight="14.25" x14ac:dyDescent="0.45"/>
  <cols>
    <col min="1" max="1" width="11" customWidth="1"/>
    <col min="2" max="2" width="32.1328125" customWidth="1"/>
    <col min="3" max="3" width="19.86328125" customWidth="1"/>
    <col min="4" max="4" width="15.3984375" customWidth="1"/>
    <col min="5" max="5" width="15.59765625" customWidth="1"/>
    <col min="6" max="6" width="20.265625" customWidth="1"/>
    <col min="7" max="7" width="13.59765625" customWidth="1"/>
    <col min="8" max="8" width="16.1328125" customWidth="1"/>
    <col min="9" max="9" width="15.1328125" customWidth="1"/>
    <col min="10" max="10" width="18.3984375" customWidth="1"/>
    <col min="11" max="11" width="33" customWidth="1"/>
    <col min="257" max="257" width="11" customWidth="1"/>
    <col min="258" max="258" width="32.1328125" customWidth="1"/>
    <col min="259" max="259" width="17.1328125" customWidth="1"/>
    <col min="260" max="260" width="15.3984375" customWidth="1"/>
    <col min="261" max="261" width="15.59765625" customWidth="1"/>
    <col min="262" max="262" width="20.265625" customWidth="1"/>
    <col min="263" max="263" width="13.59765625" customWidth="1"/>
    <col min="264" max="264" width="16.1328125" customWidth="1"/>
    <col min="265" max="265" width="15.1328125" customWidth="1"/>
    <col min="266" max="266" width="18.3984375" customWidth="1"/>
    <col min="267" max="267" width="33" customWidth="1"/>
    <col min="513" max="513" width="11" customWidth="1"/>
    <col min="514" max="514" width="32.1328125" customWidth="1"/>
    <col min="515" max="515" width="17.1328125" customWidth="1"/>
    <col min="516" max="516" width="15.3984375" customWidth="1"/>
    <col min="517" max="517" width="15.59765625" customWidth="1"/>
    <col min="518" max="518" width="20.265625" customWidth="1"/>
    <col min="519" max="519" width="13.59765625" customWidth="1"/>
    <col min="520" max="520" width="16.1328125" customWidth="1"/>
    <col min="521" max="521" width="15.1328125" customWidth="1"/>
    <col min="522" max="522" width="18.3984375" customWidth="1"/>
    <col min="523" max="523" width="33" customWidth="1"/>
    <col min="769" max="769" width="11" customWidth="1"/>
    <col min="770" max="770" width="32.1328125" customWidth="1"/>
    <col min="771" max="771" width="17.1328125" customWidth="1"/>
    <col min="772" max="772" width="15.3984375" customWidth="1"/>
    <col min="773" max="773" width="15.59765625" customWidth="1"/>
    <col min="774" max="774" width="20.265625" customWidth="1"/>
    <col min="775" max="775" width="13.59765625" customWidth="1"/>
    <col min="776" max="776" width="16.1328125" customWidth="1"/>
    <col min="777" max="777" width="15.1328125" customWidth="1"/>
    <col min="778" max="778" width="18.3984375" customWidth="1"/>
    <col min="779" max="779" width="33" customWidth="1"/>
    <col min="1025" max="1025" width="11" customWidth="1"/>
    <col min="1026" max="1026" width="32.1328125" customWidth="1"/>
    <col min="1027" max="1027" width="17.1328125" customWidth="1"/>
    <col min="1028" max="1028" width="15.3984375" customWidth="1"/>
    <col min="1029" max="1029" width="15.59765625" customWidth="1"/>
    <col min="1030" max="1030" width="20.265625" customWidth="1"/>
    <col min="1031" max="1031" width="13.59765625" customWidth="1"/>
    <col min="1032" max="1032" width="16.1328125" customWidth="1"/>
    <col min="1033" max="1033" width="15.1328125" customWidth="1"/>
    <col min="1034" max="1034" width="18.3984375" customWidth="1"/>
    <col min="1035" max="1035" width="33" customWidth="1"/>
    <col min="1281" max="1281" width="11" customWidth="1"/>
    <col min="1282" max="1282" width="32.1328125" customWidth="1"/>
    <col min="1283" max="1283" width="17.1328125" customWidth="1"/>
    <col min="1284" max="1284" width="15.3984375" customWidth="1"/>
    <col min="1285" max="1285" width="15.59765625" customWidth="1"/>
    <col min="1286" max="1286" width="20.265625" customWidth="1"/>
    <col min="1287" max="1287" width="13.59765625" customWidth="1"/>
    <col min="1288" max="1288" width="16.1328125" customWidth="1"/>
    <col min="1289" max="1289" width="15.1328125" customWidth="1"/>
    <col min="1290" max="1290" width="18.3984375" customWidth="1"/>
    <col min="1291" max="1291" width="33" customWidth="1"/>
    <col min="1537" max="1537" width="11" customWidth="1"/>
    <col min="1538" max="1538" width="32.1328125" customWidth="1"/>
    <col min="1539" max="1539" width="17.1328125" customWidth="1"/>
    <col min="1540" max="1540" width="15.3984375" customWidth="1"/>
    <col min="1541" max="1541" width="15.59765625" customWidth="1"/>
    <col min="1542" max="1542" width="20.265625" customWidth="1"/>
    <col min="1543" max="1543" width="13.59765625" customWidth="1"/>
    <col min="1544" max="1544" width="16.1328125" customWidth="1"/>
    <col min="1545" max="1545" width="15.1328125" customWidth="1"/>
    <col min="1546" max="1546" width="18.3984375" customWidth="1"/>
    <col min="1547" max="1547" width="33" customWidth="1"/>
    <col min="1793" max="1793" width="11" customWidth="1"/>
    <col min="1794" max="1794" width="32.1328125" customWidth="1"/>
    <col min="1795" max="1795" width="17.1328125" customWidth="1"/>
    <col min="1796" max="1796" width="15.3984375" customWidth="1"/>
    <col min="1797" max="1797" width="15.59765625" customWidth="1"/>
    <col min="1798" max="1798" width="20.265625" customWidth="1"/>
    <col min="1799" max="1799" width="13.59765625" customWidth="1"/>
    <col min="1800" max="1800" width="16.1328125" customWidth="1"/>
    <col min="1801" max="1801" width="15.1328125" customWidth="1"/>
    <col min="1802" max="1802" width="18.3984375" customWidth="1"/>
    <col min="1803" max="1803" width="33" customWidth="1"/>
    <col min="2049" max="2049" width="11" customWidth="1"/>
    <col min="2050" max="2050" width="32.1328125" customWidth="1"/>
    <col min="2051" max="2051" width="17.1328125" customWidth="1"/>
    <col min="2052" max="2052" width="15.3984375" customWidth="1"/>
    <col min="2053" max="2053" width="15.59765625" customWidth="1"/>
    <col min="2054" max="2054" width="20.265625" customWidth="1"/>
    <col min="2055" max="2055" width="13.59765625" customWidth="1"/>
    <col min="2056" max="2056" width="16.1328125" customWidth="1"/>
    <col min="2057" max="2057" width="15.1328125" customWidth="1"/>
    <col min="2058" max="2058" width="18.3984375" customWidth="1"/>
    <col min="2059" max="2059" width="33" customWidth="1"/>
    <col min="2305" max="2305" width="11" customWidth="1"/>
    <col min="2306" max="2306" width="32.1328125" customWidth="1"/>
    <col min="2307" max="2307" width="17.1328125" customWidth="1"/>
    <col min="2308" max="2308" width="15.3984375" customWidth="1"/>
    <col min="2309" max="2309" width="15.59765625" customWidth="1"/>
    <col min="2310" max="2310" width="20.265625" customWidth="1"/>
    <col min="2311" max="2311" width="13.59765625" customWidth="1"/>
    <col min="2312" max="2312" width="16.1328125" customWidth="1"/>
    <col min="2313" max="2313" width="15.1328125" customWidth="1"/>
    <col min="2314" max="2314" width="18.3984375" customWidth="1"/>
    <col min="2315" max="2315" width="33" customWidth="1"/>
    <col min="2561" max="2561" width="11" customWidth="1"/>
    <col min="2562" max="2562" width="32.1328125" customWidth="1"/>
    <col min="2563" max="2563" width="17.1328125" customWidth="1"/>
    <col min="2564" max="2564" width="15.3984375" customWidth="1"/>
    <col min="2565" max="2565" width="15.59765625" customWidth="1"/>
    <col min="2566" max="2566" width="20.265625" customWidth="1"/>
    <col min="2567" max="2567" width="13.59765625" customWidth="1"/>
    <col min="2568" max="2568" width="16.1328125" customWidth="1"/>
    <col min="2569" max="2569" width="15.1328125" customWidth="1"/>
    <col min="2570" max="2570" width="18.3984375" customWidth="1"/>
    <col min="2571" max="2571" width="33" customWidth="1"/>
    <col min="2817" max="2817" width="11" customWidth="1"/>
    <col min="2818" max="2818" width="32.1328125" customWidth="1"/>
    <col min="2819" max="2819" width="17.1328125" customWidth="1"/>
    <col min="2820" max="2820" width="15.3984375" customWidth="1"/>
    <col min="2821" max="2821" width="15.59765625" customWidth="1"/>
    <col min="2822" max="2822" width="20.265625" customWidth="1"/>
    <col min="2823" max="2823" width="13.59765625" customWidth="1"/>
    <col min="2824" max="2824" width="16.1328125" customWidth="1"/>
    <col min="2825" max="2825" width="15.1328125" customWidth="1"/>
    <col min="2826" max="2826" width="18.3984375" customWidth="1"/>
    <col min="2827" max="2827" width="33" customWidth="1"/>
    <col min="3073" max="3073" width="11" customWidth="1"/>
    <col min="3074" max="3074" width="32.1328125" customWidth="1"/>
    <col min="3075" max="3075" width="17.1328125" customWidth="1"/>
    <col min="3076" max="3076" width="15.3984375" customWidth="1"/>
    <col min="3077" max="3077" width="15.59765625" customWidth="1"/>
    <col min="3078" max="3078" width="20.265625" customWidth="1"/>
    <col min="3079" max="3079" width="13.59765625" customWidth="1"/>
    <col min="3080" max="3080" width="16.1328125" customWidth="1"/>
    <col min="3081" max="3081" width="15.1328125" customWidth="1"/>
    <col min="3082" max="3082" width="18.3984375" customWidth="1"/>
    <col min="3083" max="3083" width="33" customWidth="1"/>
    <col min="3329" max="3329" width="11" customWidth="1"/>
    <col min="3330" max="3330" width="32.1328125" customWidth="1"/>
    <col min="3331" max="3331" width="17.1328125" customWidth="1"/>
    <col min="3332" max="3332" width="15.3984375" customWidth="1"/>
    <col min="3333" max="3333" width="15.59765625" customWidth="1"/>
    <col min="3334" max="3334" width="20.265625" customWidth="1"/>
    <col min="3335" max="3335" width="13.59765625" customWidth="1"/>
    <col min="3336" max="3336" width="16.1328125" customWidth="1"/>
    <col min="3337" max="3337" width="15.1328125" customWidth="1"/>
    <col min="3338" max="3338" width="18.3984375" customWidth="1"/>
    <col min="3339" max="3339" width="33" customWidth="1"/>
    <col min="3585" max="3585" width="11" customWidth="1"/>
    <col min="3586" max="3586" width="32.1328125" customWidth="1"/>
    <col min="3587" max="3587" width="17.1328125" customWidth="1"/>
    <col min="3588" max="3588" width="15.3984375" customWidth="1"/>
    <col min="3589" max="3589" width="15.59765625" customWidth="1"/>
    <col min="3590" max="3590" width="20.265625" customWidth="1"/>
    <col min="3591" max="3591" width="13.59765625" customWidth="1"/>
    <col min="3592" max="3592" width="16.1328125" customWidth="1"/>
    <col min="3593" max="3593" width="15.1328125" customWidth="1"/>
    <col min="3594" max="3594" width="18.3984375" customWidth="1"/>
    <col min="3595" max="3595" width="33" customWidth="1"/>
    <col min="3841" max="3841" width="11" customWidth="1"/>
    <col min="3842" max="3842" width="32.1328125" customWidth="1"/>
    <col min="3843" max="3843" width="17.1328125" customWidth="1"/>
    <col min="3844" max="3844" width="15.3984375" customWidth="1"/>
    <col min="3845" max="3845" width="15.59765625" customWidth="1"/>
    <col min="3846" max="3846" width="20.265625" customWidth="1"/>
    <col min="3847" max="3847" width="13.59765625" customWidth="1"/>
    <col min="3848" max="3848" width="16.1328125" customWidth="1"/>
    <col min="3849" max="3849" width="15.1328125" customWidth="1"/>
    <col min="3850" max="3850" width="18.3984375" customWidth="1"/>
    <col min="3851" max="3851" width="33" customWidth="1"/>
    <col min="4097" max="4097" width="11" customWidth="1"/>
    <col min="4098" max="4098" width="32.1328125" customWidth="1"/>
    <col min="4099" max="4099" width="17.1328125" customWidth="1"/>
    <col min="4100" max="4100" width="15.3984375" customWidth="1"/>
    <col min="4101" max="4101" width="15.59765625" customWidth="1"/>
    <col min="4102" max="4102" width="20.265625" customWidth="1"/>
    <col min="4103" max="4103" width="13.59765625" customWidth="1"/>
    <col min="4104" max="4104" width="16.1328125" customWidth="1"/>
    <col min="4105" max="4105" width="15.1328125" customWidth="1"/>
    <col min="4106" max="4106" width="18.3984375" customWidth="1"/>
    <col min="4107" max="4107" width="33" customWidth="1"/>
    <col min="4353" max="4353" width="11" customWidth="1"/>
    <col min="4354" max="4354" width="32.1328125" customWidth="1"/>
    <col min="4355" max="4355" width="17.1328125" customWidth="1"/>
    <col min="4356" max="4356" width="15.3984375" customWidth="1"/>
    <col min="4357" max="4357" width="15.59765625" customWidth="1"/>
    <col min="4358" max="4358" width="20.265625" customWidth="1"/>
    <col min="4359" max="4359" width="13.59765625" customWidth="1"/>
    <col min="4360" max="4360" width="16.1328125" customWidth="1"/>
    <col min="4361" max="4361" width="15.1328125" customWidth="1"/>
    <col min="4362" max="4362" width="18.3984375" customWidth="1"/>
    <col min="4363" max="4363" width="33" customWidth="1"/>
    <col min="4609" max="4609" width="11" customWidth="1"/>
    <col min="4610" max="4610" width="32.1328125" customWidth="1"/>
    <col min="4611" max="4611" width="17.1328125" customWidth="1"/>
    <col min="4612" max="4612" width="15.3984375" customWidth="1"/>
    <col min="4613" max="4613" width="15.59765625" customWidth="1"/>
    <col min="4614" max="4614" width="20.265625" customWidth="1"/>
    <col min="4615" max="4615" width="13.59765625" customWidth="1"/>
    <col min="4616" max="4616" width="16.1328125" customWidth="1"/>
    <col min="4617" max="4617" width="15.1328125" customWidth="1"/>
    <col min="4618" max="4618" width="18.3984375" customWidth="1"/>
    <col min="4619" max="4619" width="33" customWidth="1"/>
    <col min="4865" max="4865" width="11" customWidth="1"/>
    <col min="4866" max="4866" width="32.1328125" customWidth="1"/>
    <col min="4867" max="4867" width="17.1328125" customWidth="1"/>
    <col min="4868" max="4868" width="15.3984375" customWidth="1"/>
    <col min="4869" max="4869" width="15.59765625" customWidth="1"/>
    <col min="4870" max="4870" width="20.265625" customWidth="1"/>
    <col min="4871" max="4871" width="13.59765625" customWidth="1"/>
    <col min="4872" max="4872" width="16.1328125" customWidth="1"/>
    <col min="4873" max="4873" width="15.1328125" customWidth="1"/>
    <col min="4874" max="4874" width="18.3984375" customWidth="1"/>
    <col min="4875" max="4875" width="33" customWidth="1"/>
    <col min="5121" max="5121" width="11" customWidth="1"/>
    <col min="5122" max="5122" width="32.1328125" customWidth="1"/>
    <col min="5123" max="5123" width="17.1328125" customWidth="1"/>
    <col min="5124" max="5124" width="15.3984375" customWidth="1"/>
    <col min="5125" max="5125" width="15.59765625" customWidth="1"/>
    <col min="5126" max="5126" width="20.265625" customWidth="1"/>
    <col min="5127" max="5127" width="13.59765625" customWidth="1"/>
    <col min="5128" max="5128" width="16.1328125" customWidth="1"/>
    <col min="5129" max="5129" width="15.1328125" customWidth="1"/>
    <col min="5130" max="5130" width="18.3984375" customWidth="1"/>
    <col min="5131" max="5131" width="33" customWidth="1"/>
    <col min="5377" max="5377" width="11" customWidth="1"/>
    <col min="5378" max="5378" width="32.1328125" customWidth="1"/>
    <col min="5379" max="5379" width="17.1328125" customWidth="1"/>
    <col min="5380" max="5380" width="15.3984375" customWidth="1"/>
    <col min="5381" max="5381" width="15.59765625" customWidth="1"/>
    <col min="5382" max="5382" width="20.265625" customWidth="1"/>
    <col min="5383" max="5383" width="13.59765625" customWidth="1"/>
    <col min="5384" max="5384" width="16.1328125" customWidth="1"/>
    <col min="5385" max="5385" width="15.1328125" customWidth="1"/>
    <col min="5386" max="5386" width="18.3984375" customWidth="1"/>
    <col min="5387" max="5387" width="33" customWidth="1"/>
    <col min="5633" max="5633" width="11" customWidth="1"/>
    <col min="5634" max="5634" width="32.1328125" customWidth="1"/>
    <col min="5635" max="5635" width="17.1328125" customWidth="1"/>
    <col min="5636" max="5636" width="15.3984375" customWidth="1"/>
    <col min="5637" max="5637" width="15.59765625" customWidth="1"/>
    <col min="5638" max="5638" width="20.265625" customWidth="1"/>
    <col min="5639" max="5639" width="13.59765625" customWidth="1"/>
    <col min="5640" max="5640" width="16.1328125" customWidth="1"/>
    <col min="5641" max="5641" width="15.1328125" customWidth="1"/>
    <col min="5642" max="5642" width="18.3984375" customWidth="1"/>
    <col min="5643" max="5643" width="33" customWidth="1"/>
    <col min="5889" max="5889" width="11" customWidth="1"/>
    <col min="5890" max="5890" width="32.1328125" customWidth="1"/>
    <col min="5891" max="5891" width="17.1328125" customWidth="1"/>
    <col min="5892" max="5892" width="15.3984375" customWidth="1"/>
    <col min="5893" max="5893" width="15.59765625" customWidth="1"/>
    <col min="5894" max="5894" width="20.265625" customWidth="1"/>
    <col min="5895" max="5895" width="13.59765625" customWidth="1"/>
    <col min="5896" max="5896" width="16.1328125" customWidth="1"/>
    <col min="5897" max="5897" width="15.1328125" customWidth="1"/>
    <col min="5898" max="5898" width="18.3984375" customWidth="1"/>
    <col min="5899" max="5899" width="33" customWidth="1"/>
    <col min="6145" max="6145" width="11" customWidth="1"/>
    <col min="6146" max="6146" width="32.1328125" customWidth="1"/>
    <col min="6147" max="6147" width="17.1328125" customWidth="1"/>
    <col min="6148" max="6148" width="15.3984375" customWidth="1"/>
    <col min="6149" max="6149" width="15.59765625" customWidth="1"/>
    <col min="6150" max="6150" width="20.265625" customWidth="1"/>
    <col min="6151" max="6151" width="13.59765625" customWidth="1"/>
    <col min="6152" max="6152" width="16.1328125" customWidth="1"/>
    <col min="6153" max="6153" width="15.1328125" customWidth="1"/>
    <col min="6154" max="6154" width="18.3984375" customWidth="1"/>
    <col min="6155" max="6155" width="33" customWidth="1"/>
    <col min="6401" max="6401" width="11" customWidth="1"/>
    <col min="6402" max="6402" width="32.1328125" customWidth="1"/>
    <col min="6403" max="6403" width="17.1328125" customWidth="1"/>
    <col min="6404" max="6404" width="15.3984375" customWidth="1"/>
    <col min="6405" max="6405" width="15.59765625" customWidth="1"/>
    <col min="6406" max="6406" width="20.265625" customWidth="1"/>
    <col min="6407" max="6407" width="13.59765625" customWidth="1"/>
    <col min="6408" max="6408" width="16.1328125" customWidth="1"/>
    <col min="6409" max="6409" width="15.1328125" customWidth="1"/>
    <col min="6410" max="6410" width="18.3984375" customWidth="1"/>
    <col min="6411" max="6411" width="33" customWidth="1"/>
    <col min="6657" max="6657" width="11" customWidth="1"/>
    <col min="6658" max="6658" width="32.1328125" customWidth="1"/>
    <col min="6659" max="6659" width="17.1328125" customWidth="1"/>
    <col min="6660" max="6660" width="15.3984375" customWidth="1"/>
    <col min="6661" max="6661" width="15.59765625" customWidth="1"/>
    <col min="6662" max="6662" width="20.265625" customWidth="1"/>
    <col min="6663" max="6663" width="13.59765625" customWidth="1"/>
    <col min="6664" max="6664" width="16.1328125" customWidth="1"/>
    <col min="6665" max="6665" width="15.1328125" customWidth="1"/>
    <col min="6666" max="6666" width="18.3984375" customWidth="1"/>
    <col min="6667" max="6667" width="33" customWidth="1"/>
    <col min="6913" max="6913" width="11" customWidth="1"/>
    <col min="6914" max="6914" width="32.1328125" customWidth="1"/>
    <col min="6915" max="6915" width="17.1328125" customWidth="1"/>
    <col min="6916" max="6916" width="15.3984375" customWidth="1"/>
    <col min="6917" max="6917" width="15.59765625" customWidth="1"/>
    <col min="6918" max="6918" width="20.265625" customWidth="1"/>
    <col min="6919" max="6919" width="13.59765625" customWidth="1"/>
    <col min="6920" max="6920" width="16.1328125" customWidth="1"/>
    <col min="6921" max="6921" width="15.1328125" customWidth="1"/>
    <col min="6922" max="6922" width="18.3984375" customWidth="1"/>
    <col min="6923" max="6923" width="33" customWidth="1"/>
    <col min="7169" max="7169" width="11" customWidth="1"/>
    <col min="7170" max="7170" width="32.1328125" customWidth="1"/>
    <col min="7171" max="7171" width="17.1328125" customWidth="1"/>
    <col min="7172" max="7172" width="15.3984375" customWidth="1"/>
    <col min="7173" max="7173" width="15.59765625" customWidth="1"/>
    <col min="7174" max="7174" width="20.265625" customWidth="1"/>
    <col min="7175" max="7175" width="13.59765625" customWidth="1"/>
    <col min="7176" max="7176" width="16.1328125" customWidth="1"/>
    <col min="7177" max="7177" width="15.1328125" customWidth="1"/>
    <col min="7178" max="7178" width="18.3984375" customWidth="1"/>
    <col min="7179" max="7179" width="33" customWidth="1"/>
    <col min="7425" max="7425" width="11" customWidth="1"/>
    <col min="7426" max="7426" width="32.1328125" customWidth="1"/>
    <col min="7427" max="7427" width="17.1328125" customWidth="1"/>
    <col min="7428" max="7428" width="15.3984375" customWidth="1"/>
    <col min="7429" max="7429" width="15.59765625" customWidth="1"/>
    <col min="7430" max="7430" width="20.265625" customWidth="1"/>
    <col min="7431" max="7431" width="13.59765625" customWidth="1"/>
    <col min="7432" max="7432" width="16.1328125" customWidth="1"/>
    <col min="7433" max="7433" width="15.1328125" customWidth="1"/>
    <col min="7434" max="7434" width="18.3984375" customWidth="1"/>
    <col min="7435" max="7435" width="33" customWidth="1"/>
    <col min="7681" max="7681" width="11" customWidth="1"/>
    <col min="7682" max="7682" width="32.1328125" customWidth="1"/>
    <col min="7683" max="7683" width="17.1328125" customWidth="1"/>
    <col min="7684" max="7684" width="15.3984375" customWidth="1"/>
    <col min="7685" max="7685" width="15.59765625" customWidth="1"/>
    <col min="7686" max="7686" width="20.265625" customWidth="1"/>
    <col min="7687" max="7687" width="13.59765625" customWidth="1"/>
    <col min="7688" max="7688" width="16.1328125" customWidth="1"/>
    <col min="7689" max="7689" width="15.1328125" customWidth="1"/>
    <col min="7690" max="7690" width="18.3984375" customWidth="1"/>
    <col min="7691" max="7691" width="33" customWidth="1"/>
    <col min="7937" max="7937" width="11" customWidth="1"/>
    <col min="7938" max="7938" width="32.1328125" customWidth="1"/>
    <col min="7939" max="7939" width="17.1328125" customWidth="1"/>
    <col min="7940" max="7940" width="15.3984375" customWidth="1"/>
    <col min="7941" max="7941" width="15.59765625" customWidth="1"/>
    <col min="7942" max="7942" width="20.265625" customWidth="1"/>
    <col min="7943" max="7943" width="13.59765625" customWidth="1"/>
    <col min="7944" max="7944" width="16.1328125" customWidth="1"/>
    <col min="7945" max="7945" width="15.1328125" customWidth="1"/>
    <col min="7946" max="7946" width="18.3984375" customWidth="1"/>
    <col min="7947" max="7947" width="33" customWidth="1"/>
    <col min="8193" max="8193" width="11" customWidth="1"/>
    <col min="8194" max="8194" width="32.1328125" customWidth="1"/>
    <col min="8195" max="8195" width="17.1328125" customWidth="1"/>
    <col min="8196" max="8196" width="15.3984375" customWidth="1"/>
    <col min="8197" max="8197" width="15.59765625" customWidth="1"/>
    <col min="8198" max="8198" width="20.265625" customWidth="1"/>
    <col min="8199" max="8199" width="13.59765625" customWidth="1"/>
    <col min="8200" max="8200" width="16.1328125" customWidth="1"/>
    <col min="8201" max="8201" width="15.1328125" customWidth="1"/>
    <col min="8202" max="8202" width="18.3984375" customWidth="1"/>
    <col min="8203" max="8203" width="33" customWidth="1"/>
    <col min="8449" max="8449" width="11" customWidth="1"/>
    <col min="8450" max="8450" width="32.1328125" customWidth="1"/>
    <col min="8451" max="8451" width="17.1328125" customWidth="1"/>
    <col min="8452" max="8452" width="15.3984375" customWidth="1"/>
    <col min="8453" max="8453" width="15.59765625" customWidth="1"/>
    <col min="8454" max="8454" width="20.265625" customWidth="1"/>
    <col min="8455" max="8455" width="13.59765625" customWidth="1"/>
    <col min="8456" max="8456" width="16.1328125" customWidth="1"/>
    <col min="8457" max="8457" width="15.1328125" customWidth="1"/>
    <col min="8458" max="8458" width="18.3984375" customWidth="1"/>
    <col min="8459" max="8459" width="33" customWidth="1"/>
    <col min="8705" max="8705" width="11" customWidth="1"/>
    <col min="8706" max="8706" width="32.1328125" customWidth="1"/>
    <col min="8707" max="8707" width="17.1328125" customWidth="1"/>
    <col min="8708" max="8708" width="15.3984375" customWidth="1"/>
    <col min="8709" max="8709" width="15.59765625" customWidth="1"/>
    <col min="8710" max="8710" width="20.265625" customWidth="1"/>
    <col min="8711" max="8711" width="13.59765625" customWidth="1"/>
    <col min="8712" max="8712" width="16.1328125" customWidth="1"/>
    <col min="8713" max="8713" width="15.1328125" customWidth="1"/>
    <col min="8714" max="8714" width="18.3984375" customWidth="1"/>
    <col min="8715" max="8715" width="33" customWidth="1"/>
    <col min="8961" max="8961" width="11" customWidth="1"/>
    <col min="8962" max="8962" width="32.1328125" customWidth="1"/>
    <col min="8963" max="8963" width="17.1328125" customWidth="1"/>
    <col min="8964" max="8964" width="15.3984375" customWidth="1"/>
    <col min="8965" max="8965" width="15.59765625" customWidth="1"/>
    <col min="8966" max="8966" width="20.265625" customWidth="1"/>
    <col min="8967" max="8967" width="13.59765625" customWidth="1"/>
    <col min="8968" max="8968" width="16.1328125" customWidth="1"/>
    <col min="8969" max="8969" width="15.1328125" customWidth="1"/>
    <col min="8970" max="8970" width="18.3984375" customWidth="1"/>
    <col min="8971" max="8971" width="33" customWidth="1"/>
    <col min="9217" max="9217" width="11" customWidth="1"/>
    <col min="9218" max="9218" width="32.1328125" customWidth="1"/>
    <col min="9219" max="9219" width="17.1328125" customWidth="1"/>
    <col min="9220" max="9220" width="15.3984375" customWidth="1"/>
    <col min="9221" max="9221" width="15.59765625" customWidth="1"/>
    <col min="9222" max="9222" width="20.265625" customWidth="1"/>
    <col min="9223" max="9223" width="13.59765625" customWidth="1"/>
    <col min="9224" max="9224" width="16.1328125" customWidth="1"/>
    <col min="9225" max="9225" width="15.1328125" customWidth="1"/>
    <col min="9226" max="9226" width="18.3984375" customWidth="1"/>
    <col min="9227" max="9227" width="33" customWidth="1"/>
    <col min="9473" max="9473" width="11" customWidth="1"/>
    <col min="9474" max="9474" width="32.1328125" customWidth="1"/>
    <col min="9475" max="9475" width="17.1328125" customWidth="1"/>
    <col min="9476" max="9476" width="15.3984375" customWidth="1"/>
    <col min="9477" max="9477" width="15.59765625" customWidth="1"/>
    <col min="9478" max="9478" width="20.265625" customWidth="1"/>
    <col min="9479" max="9479" width="13.59765625" customWidth="1"/>
    <col min="9480" max="9480" width="16.1328125" customWidth="1"/>
    <col min="9481" max="9481" width="15.1328125" customWidth="1"/>
    <col min="9482" max="9482" width="18.3984375" customWidth="1"/>
    <col min="9483" max="9483" width="33" customWidth="1"/>
    <col min="9729" max="9729" width="11" customWidth="1"/>
    <col min="9730" max="9730" width="32.1328125" customWidth="1"/>
    <col min="9731" max="9731" width="17.1328125" customWidth="1"/>
    <col min="9732" max="9732" width="15.3984375" customWidth="1"/>
    <col min="9733" max="9733" width="15.59765625" customWidth="1"/>
    <col min="9734" max="9734" width="20.265625" customWidth="1"/>
    <col min="9735" max="9735" width="13.59765625" customWidth="1"/>
    <col min="9736" max="9736" width="16.1328125" customWidth="1"/>
    <col min="9737" max="9737" width="15.1328125" customWidth="1"/>
    <col min="9738" max="9738" width="18.3984375" customWidth="1"/>
    <col min="9739" max="9739" width="33" customWidth="1"/>
    <col min="9985" max="9985" width="11" customWidth="1"/>
    <col min="9986" max="9986" width="32.1328125" customWidth="1"/>
    <col min="9987" max="9987" width="17.1328125" customWidth="1"/>
    <col min="9988" max="9988" width="15.3984375" customWidth="1"/>
    <col min="9989" max="9989" width="15.59765625" customWidth="1"/>
    <col min="9990" max="9990" width="20.265625" customWidth="1"/>
    <col min="9991" max="9991" width="13.59765625" customWidth="1"/>
    <col min="9992" max="9992" width="16.1328125" customWidth="1"/>
    <col min="9993" max="9993" width="15.1328125" customWidth="1"/>
    <col min="9994" max="9994" width="18.3984375" customWidth="1"/>
    <col min="9995" max="9995" width="33" customWidth="1"/>
    <col min="10241" max="10241" width="11" customWidth="1"/>
    <col min="10242" max="10242" width="32.1328125" customWidth="1"/>
    <col min="10243" max="10243" width="17.1328125" customWidth="1"/>
    <col min="10244" max="10244" width="15.3984375" customWidth="1"/>
    <col min="10245" max="10245" width="15.59765625" customWidth="1"/>
    <col min="10246" max="10246" width="20.265625" customWidth="1"/>
    <col min="10247" max="10247" width="13.59765625" customWidth="1"/>
    <col min="10248" max="10248" width="16.1328125" customWidth="1"/>
    <col min="10249" max="10249" width="15.1328125" customWidth="1"/>
    <col min="10250" max="10250" width="18.3984375" customWidth="1"/>
    <col min="10251" max="10251" width="33" customWidth="1"/>
    <col min="10497" max="10497" width="11" customWidth="1"/>
    <col min="10498" max="10498" width="32.1328125" customWidth="1"/>
    <col min="10499" max="10499" width="17.1328125" customWidth="1"/>
    <col min="10500" max="10500" width="15.3984375" customWidth="1"/>
    <col min="10501" max="10501" width="15.59765625" customWidth="1"/>
    <col min="10502" max="10502" width="20.265625" customWidth="1"/>
    <col min="10503" max="10503" width="13.59765625" customWidth="1"/>
    <col min="10504" max="10504" width="16.1328125" customWidth="1"/>
    <col min="10505" max="10505" width="15.1328125" customWidth="1"/>
    <col min="10506" max="10506" width="18.3984375" customWidth="1"/>
    <col min="10507" max="10507" width="33" customWidth="1"/>
    <col min="10753" max="10753" width="11" customWidth="1"/>
    <col min="10754" max="10754" width="32.1328125" customWidth="1"/>
    <col min="10755" max="10755" width="17.1328125" customWidth="1"/>
    <col min="10756" max="10756" width="15.3984375" customWidth="1"/>
    <col min="10757" max="10757" width="15.59765625" customWidth="1"/>
    <col min="10758" max="10758" width="20.265625" customWidth="1"/>
    <col min="10759" max="10759" width="13.59765625" customWidth="1"/>
    <col min="10760" max="10760" width="16.1328125" customWidth="1"/>
    <col min="10761" max="10761" width="15.1328125" customWidth="1"/>
    <col min="10762" max="10762" width="18.3984375" customWidth="1"/>
    <col min="10763" max="10763" width="33" customWidth="1"/>
    <col min="11009" max="11009" width="11" customWidth="1"/>
    <col min="11010" max="11010" width="32.1328125" customWidth="1"/>
    <col min="11011" max="11011" width="17.1328125" customWidth="1"/>
    <col min="11012" max="11012" width="15.3984375" customWidth="1"/>
    <col min="11013" max="11013" width="15.59765625" customWidth="1"/>
    <col min="11014" max="11014" width="20.265625" customWidth="1"/>
    <col min="11015" max="11015" width="13.59765625" customWidth="1"/>
    <col min="11016" max="11016" width="16.1328125" customWidth="1"/>
    <col min="11017" max="11017" width="15.1328125" customWidth="1"/>
    <col min="11018" max="11018" width="18.3984375" customWidth="1"/>
    <col min="11019" max="11019" width="33" customWidth="1"/>
    <col min="11265" max="11265" width="11" customWidth="1"/>
    <col min="11266" max="11266" width="32.1328125" customWidth="1"/>
    <col min="11267" max="11267" width="17.1328125" customWidth="1"/>
    <col min="11268" max="11268" width="15.3984375" customWidth="1"/>
    <col min="11269" max="11269" width="15.59765625" customWidth="1"/>
    <col min="11270" max="11270" width="20.265625" customWidth="1"/>
    <col min="11271" max="11271" width="13.59765625" customWidth="1"/>
    <col min="11272" max="11272" width="16.1328125" customWidth="1"/>
    <col min="11273" max="11273" width="15.1328125" customWidth="1"/>
    <col min="11274" max="11274" width="18.3984375" customWidth="1"/>
    <col min="11275" max="11275" width="33" customWidth="1"/>
    <col min="11521" max="11521" width="11" customWidth="1"/>
    <col min="11522" max="11522" width="32.1328125" customWidth="1"/>
    <col min="11523" max="11523" width="17.1328125" customWidth="1"/>
    <col min="11524" max="11524" width="15.3984375" customWidth="1"/>
    <col min="11525" max="11525" width="15.59765625" customWidth="1"/>
    <col min="11526" max="11526" width="20.265625" customWidth="1"/>
    <col min="11527" max="11527" width="13.59765625" customWidth="1"/>
    <col min="11528" max="11528" width="16.1328125" customWidth="1"/>
    <col min="11529" max="11529" width="15.1328125" customWidth="1"/>
    <col min="11530" max="11530" width="18.3984375" customWidth="1"/>
    <col min="11531" max="11531" width="33" customWidth="1"/>
    <col min="11777" max="11777" width="11" customWidth="1"/>
    <col min="11778" max="11778" width="32.1328125" customWidth="1"/>
    <col min="11779" max="11779" width="17.1328125" customWidth="1"/>
    <col min="11780" max="11780" width="15.3984375" customWidth="1"/>
    <col min="11781" max="11781" width="15.59765625" customWidth="1"/>
    <col min="11782" max="11782" width="20.265625" customWidth="1"/>
    <col min="11783" max="11783" width="13.59765625" customWidth="1"/>
    <col min="11784" max="11784" width="16.1328125" customWidth="1"/>
    <col min="11785" max="11785" width="15.1328125" customWidth="1"/>
    <col min="11786" max="11786" width="18.3984375" customWidth="1"/>
    <col min="11787" max="11787" width="33" customWidth="1"/>
    <col min="12033" max="12033" width="11" customWidth="1"/>
    <col min="12034" max="12034" width="32.1328125" customWidth="1"/>
    <col min="12035" max="12035" width="17.1328125" customWidth="1"/>
    <col min="12036" max="12036" width="15.3984375" customWidth="1"/>
    <col min="12037" max="12037" width="15.59765625" customWidth="1"/>
    <col min="12038" max="12038" width="20.265625" customWidth="1"/>
    <col min="12039" max="12039" width="13.59765625" customWidth="1"/>
    <col min="12040" max="12040" width="16.1328125" customWidth="1"/>
    <col min="12041" max="12041" width="15.1328125" customWidth="1"/>
    <col min="12042" max="12042" width="18.3984375" customWidth="1"/>
    <col min="12043" max="12043" width="33" customWidth="1"/>
    <col min="12289" max="12289" width="11" customWidth="1"/>
    <col min="12290" max="12290" width="32.1328125" customWidth="1"/>
    <col min="12291" max="12291" width="17.1328125" customWidth="1"/>
    <col min="12292" max="12292" width="15.3984375" customWidth="1"/>
    <col min="12293" max="12293" width="15.59765625" customWidth="1"/>
    <col min="12294" max="12294" width="20.265625" customWidth="1"/>
    <col min="12295" max="12295" width="13.59765625" customWidth="1"/>
    <col min="12296" max="12296" width="16.1328125" customWidth="1"/>
    <col min="12297" max="12297" width="15.1328125" customWidth="1"/>
    <col min="12298" max="12298" width="18.3984375" customWidth="1"/>
    <col min="12299" max="12299" width="33" customWidth="1"/>
    <col min="12545" max="12545" width="11" customWidth="1"/>
    <col min="12546" max="12546" width="32.1328125" customWidth="1"/>
    <col min="12547" max="12547" width="17.1328125" customWidth="1"/>
    <col min="12548" max="12548" width="15.3984375" customWidth="1"/>
    <col min="12549" max="12549" width="15.59765625" customWidth="1"/>
    <col min="12550" max="12550" width="20.265625" customWidth="1"/>
    <col min="12551" max="12551" width="13.59765625" customWidth="1"/>
    <col min="12552" max="12552" width="16.1328125" customWidth="1"/>
    <col min="12553" max="12553" width="15.1328125" customWidth="1"/>
    <col min="12554" max="12554" width="18.3984375" customWidth="1"/>
    <col min="12555" max="12555" width="33" customWidth="1"/>
    <col min="12801" max="12801" width="11" customWidth="1"/>
    <col min="12802" max="12802" width="32.1328125" customWidth="1"/>
    <col min="12803" max="12803" width="17.1328125" customWidth="1"/>
    <col min="12804" max="12804" width="15.3984375" customWidth="1"/>
    <col min="12805" max="12805" width="15.59765625" customWidth="1"/>
    <col min="12806" max="12806" width="20.265625" customWidth="1"/>
    <col min="12807" max="12807" width="13.59765625" customWidth="1"/>
    <col min="12808" max="12808" width="16.1328125" customWidth="1"/>
    <col min="12809" max="12809" width="15.1328125" customWidth="1"/>
    <col min="12810" max="12810" width="18.3984375" customWidth="1"/>
    <col min="12811" max="12811" width="33" customWidth="1"/>
    <col min="13057" max="13057" width="11" customWidth="1"/>
    <col min="13058" max="13058" width="32.1328125" customWidth="1"/>
    <col min="13059" max="13059" width="17.1328125" customWidth="1"/>
    <col min="13060" max="13060" width="15.3984375" customWidth="1"/>
    <col min="13061" max="13061" width="15.59765625" customWidth="1"/>
    <col min="13062" max="13062" width="20.265625" customWidth="1"/>
    <col min="13063" max="13063" width="13.59765625" customWidth="1"/>
    <col min="13064" max="13064" width="16.1328125" customWidth="1"/>
    <col min="13065" max="13065" width="15.1328125" customWidth="1"/>
    <col min="13066" max="13066" width="18.3984375" customWidth="1"/>
    <col min="13067" max="13067" width="33" customWidth="1"/>
    <col min="13313" max="13313" width="11" customWidth="1"/>
    <col min="13314" max="13314" width="32.1328125" customWidth="1"/>
    <col min="13315" max="13315" width="17.1328125" customWidth="1"/>
    <col min="13316" max="13316" width="15.3984375" customWidth="1"/>
    <col min="13317" max="13317" width="15.59765625" customWidth="1"/>
    <col min="13318" max="13318" width="20.265625" customWidth="1"/>
    <col min="13319" max="13319" width="13.59765625" customWidth="1"/>
    <col min="13320" max="13320" width="16.1328125" customWidth="1"/>
    <col min="13321" max="13321" width="15.1328125" customWidth="1"/>
    <col min="13322" max="13322" width="18.3984375" customWidth="1"/>
    <col min="13323" max="13323" width="33" customWidth="1"/>
    <col min="13569" max="13569" width="11" customWidth="1"/>
    <col min="13570" max="13570" width="32.1328125" customWidth="1"/>
    <col min="13571" max="13571" width="17.1328125" customWidth="1"/>
    <col min="13572" max="13572" width="15.3984375" customWidth="1"/>
    <col min="13573" max="13573" width="15.59765625" customWidth="1"/>
    <col min="13574" max="13574" width="20.265625" customWidth="1"/>
    <col min="13575" max="13575" width="13.59765625" customWidth="1"/>
    <col min="13576" max="13576" width="16.1328125" customWidth="1"/>
    <col min="13577" max="13577" width="15.1328125" customWidth="1"/>
    <col min="13578" max="13578" width="18.3984375" customWidth="1"/>
    <col min="13579" max="13579" width="33" customWidth="1"/>
    <col min="13825" max="13825" width="11" customWidth="1"/>
    <col min="13826" max="13826" width="32.1328125" customWidth="1"/>
    <col min="13827" max="13827" width="17.1328125" customWidth="1"/>
    <col min="13828" max="13828" width="15.3984375" customWidth="1"/>
    <col min="13829" max="13829" width="15.59765625" customWidth="1"/>
    <col min="13830" max="13830" width="20.265625" customWidth="1"/>
    <col min="13831" max="13831" width="13.59765625" customWidth="1"/>
    <col min="13832" max="13832" width="16.1328125" customWidth="1"/>
    <col min="13833" max="13833" width="15.1328125" customWidth="1"/>
    <col min="13834" max="13834" width="18.3984375" customWidth="1"/>
    <col min="13835" max="13835" width="33" customWidth="1"/>
    <col min="14081" max="14081" width="11" customWidth="1"/>
    <col min="14082" max="14082" width="32.1328125" customWidth="1"/>
    <col min="14083" max="14083" width="17.1328125" customWidth="1"/>
    <col min="14084" max="14084" width="15.3984375" customWidth="1"/>
    <col min="14085" max="14085" width="15.59765625" customWidth="1"/>
    <col min="14086" max="14086" width="20.265625" customWidth="1"/>
    <col min="14087" max="14087" width="13.59765625" customWidth="1"/>
    <col min="14088" max="14088" width="16.1328125" customWidth="1"/>
    <col min="14089" max="14089" width="15.1328125" customWidth="1"/>
    <col min="14090" max="14090" width="18.3984375" customWidth="1"/>
    <col min="14091" max="14091" width="33" customWidth="1"/>
    <col min="14337" max="14337" width="11" customWidth="1"/>
    <col min="14338" max="14338" width="32.1328125" customWidth="1"/>
    <col min="14339" max="14339" width="17.1328125" customWidth="1"/>
    <col min="14340" max="14340" width="15.3984375" customWidth="1"/>
    <col min="14341" max="14341" width="15.59765625" customWidth="1"/>
    <col min="14342" max="14342" width="20.265625" customWidth="1"/>
    <col min="14343" max="14343" width="13.59765625" customWidth="1"/>
    <col min="14344" max="14344" width="16.1328125" customWidth="1"/>
    <col min="14345" max="14345" width="15.1328125" customWidth="1"/>
    <col min="14346" max="14346" width="18.3984375" customWidth="1"/>
    <col min="14347" max="14347" width="33" customWidth="1"/>
    <col min="14593" max="14593" width="11" customWidth="1"/>
    <col min="14594" max="14594" width="32.1328125" customWidth="1"/>
    <col min="14595" max="14595" width="17.1328125" customWidth="1"/>
    <col min="14596" max="14596" width="15.3984375" customWidth="1"/>
    <col min="14597" max="14597" width="15.59765625" customWidth="1"/>
    <col min="14598" max="14598" width="20.265625" customWidth="1"/>
    <col min="14599" max="14599" width="13.59765625" customWidth="1"/>
    <col min="14600" max="14600" width="16.1328125" customWidth="1"/>
    <col min="14601" max="14601" width="15.1328125" customWidth="1"/>
    <col min="14602" max="14602" width="18.3984375" customWidth="1"/>
    <col min="14603" max="14603" width="33" customWidth="1"/>
    <col min="14849" max="14849" width="11" customWidth="1"/>
    <col min="14850" max="14850" width="32.1328125" customWidth="1"/>
    <col min="14851" max="14851" width="17.1328125" customWidth="1"/>
    <col min="14852" max="14852" width="15.3984375" customWidth="1"/>
    <col min="14853" max="14853" width="15.59765625" customWidth="1"/>
    <col min="14854" max="14854" width="20.265625" customWidth="1"/>
    <col min="14855" max="14855" width="13.59765625" customWidth="1"/>
    <col min="14856" max="14856" width="16.1328125" customWidth="1"/>
    <col min="14857" max="14857" width="15.1328125" customWidth="1"/>
    <col min="14858" max="14858" width="18.3984375" customWidth="1"/>
    <col min="14859" max="14859" width="33" customWidth="1"/>
    <col min="15105" max="15105" width="11" customWidth="1"/>
    <col min="15106" max="15106" width="32.1328125" customWidth="1"/>
    <col min="15107" max="15107" width="17.1328125" customWidth="1"/>
    <col min="15108" max="15108" width="15.3984375" customWidth="1"/>
    <col min="15109" max="15109" width="15.59765625" customWidth="1"/>
    <col min="15110" max="15110" width="20.265625" customWidth="1"/>
    <col min="15111" max="15111" width="13.59765625" customWidth="1"/>
    <col min="15112" max="15112" width="16.1328125" customWidth="1"/>
    <col min="15113" max="15113" width="15.1328125" customWidth="1"/>
    <col min="15114" max="15114" width="18.3984375" customWidth="1"/>
    <col min="15115" max="15115" width="33" customWidth="1"/>
    <col min="15361" max="15361" width="11" customWidth="1"/>
    <col min="15362" max="15362" width="32.1328125" customWidth="1"/>
    <col min="15363" max="15363" width="17.1328125" customWidth="1"/>
    <col min="15364" max="15364" width="15.3984375" customWidth="1"/>
    <col min="15365" max="15365" width="15.59765625" customWidth="1"/>
    <col min="15366" max="15366" width="20.265625" customWidth="1"/>
    <col min="15367" max="15367" width="13.59765625" customWidth="1"/>
    <col min="15368" max="15368" width="16.1328125" customWidth="1"/>
    <col min="15369" max="15369" width="15.1328125" customWidth="1"/>
    <col min="15370" max="15370" width="18.3984375" customWidth="1"/>
    <col min="15371" max="15371" width="33" customWidth="1"/>
    <col min="15617" max="15617" width="11" customWidth="1"/>
    <col min="15618" max="15618" width="32.1328125" customWidth="1"/>
    <col min="15619" max="15619" width="17.1328125" customWidth="1"/>
    <col min="15620" max="15620" width="15.3984375" customWidth="1"/>
    <col min="15621" max="15621" width="15.59765625" customWidth="1"/>
    <col min="15622" max="15622" width="20.265625" customWidth="1"/>
    <col min="15623" max="15623" width="13.59765625" customWidth="1"/>
    <col min="15624" max="15624" width="16.1328125" customWidth="1"/>
    <col min="15625" max="15625" width="15.1328125" customWidth="1"/>
    <col min="15626" max="15626" width="18.3984375" customWidth="1"/>
    <col min="15627" max="15627" width="33" customWidth="1"/>
    <col min="15873" max="15873" width="11" customWidth="1"/>
    <col min="15874" max="15874" width="32.1328125" customWidth="1"/>
    <col min="15875" max="15875" width="17.1328125" customWidth="1"/>
    <col min="15876" max="15876" width="15.3984375" customWidth="1"/>
    <col min="15877" max="15877" width="15.59765625" customWidth="1"/>
    <col min="15878" max="15878" width="20.265625" customWidth="1"/>
    <col min="15879" max="15879" width="13.59765625" customWidth="1"/>
    <col min="15880" max="15880" width="16.1328125" customWidth="1"/>
    <col min="15881" max="15881" width="15.1328125" customWidth="1"/>
    <col min="15882" max="15882" width="18.3984375" customWidth="1"/>
    <col min="15883" max="15883" width="33" customWidth="1"/>
    <col min="16129" max="16129" width="11" customWidth="1"/>
    <col min="16130" max="16130" width="32.1328125" customWidth="1"/>
    <col min="16131" max="16131" width="17.1328125" customWidth="1"/>
    <col min="16132" max="16132" width="15.3984375" customWidth="1"/>
    <col min="16133" max="16133" width="15.59765625" customWidth="1"/>
    <col min="16134" max="16134" width="20.265625" customWidth="1"/>
    <col min="16135" max="16135" width="13.59765625" customWidth="1"/>
    <col min="16136" max="16136" width="16.1328125" customWidth="1"/>
    <col min="16137" max="16137" width="15.1328125" customWidth="1"/>
    <col min="16138" max="16138" width="18.3984375" customWidth="1"/>
    <col min="16139" max="16139" width="33" customWidth="1"/>
  </cols>
  <sheetData>
    <row r="1" spans="1:13" ht="15.4" x14ac:dyDescent="0.45">
      <c r="A1" s="42"/>
      <c r="B1" s="42"/>
      <c r="C1" s="42"/>
      <c r="D1" s="43"/>
      <c r="E1" s="42"/>
      <c r="F1" s="43"/>
      <c r="G1" s="42"/>
      <c r="H1" s="42"/>
      <c r="I1" s="42"/>
      <c r="J1" s="42"/>
      <c r="K1" s="42"/>
    </row>
    <row r="2" spans="1:13" ht="15.4" x14ac:dyDescent="0.45">
      <c r="A2" s="42"/>
      <c r="B2" s="42"/>
      <c r="C2" s="42"/>
      <c r="D2" s="43"/>
      <c r="E2" s="42"/>
      <c r="F2" s="43"/>
      <c r="G2" s="42"/>
      <c r="H2" s="42"/>
      <c r="I2" s="42"/>
      <c r="J2" s="42"/>
      <c r="K2" s="42"/>
    </row>
    <row r="3" spans="1:13" ht="15.75" thickBot="1" x14ac:dyDescent="0.5">
      <c r="A3" s="42"/>
      <c r="B3" s="42"/>
      <c r="C3" s="42"/>
      <c r="D3" s="43"/>
      <c r="E3" s="42"/>
      <c r="F3" s="43"/>
      <c r="G3" s="42"/>
      <c r="H3" s="42"/>
      <c r="I3" s="42"/>
      <c r="J3" s="42"/>
      <c r="K3" s="42"/>
    </row>
    <row r="4" spans="1:13" ht="42.75" customHeight="1" thickBot="1" x14ac:dyDescent="0.5">
      <c r="A4" s="42"/>
      <c r="B4" s="469" t="s">
        <v>574</v>
      </c>
      <c r="C4" s="470"/>
      <c r="D4" s="471"/>
      <c r="E4" s="334"/>
      <c r="F4" s="335"/>
      <c r="G4" s="336"/>
      <c r="H4" s="469" t="s">
        <v>575</v>
      </c>
      <c r="I4" s="470"/>
      <c r="J4" s="470"/>
      <c r="K4" s="471"/>
    </row>
    <row r="5" spans="1:13" ht="15.75" thickBot="1" x14ac:dyDescent="0.5">
      <c r="A5" s="42"/>
      <c r="B5" s="41"/>
      <c r="C5" s="41"/>
      <c r="D5" s="41"/>
      <c r="E5" s="41"/>
      <c r="F5" s="41"/>
      <c r="G5" s="40"/>
      <c r="H5" s="40"/>
      <c r="I5" s="40"/>
      <c r="J5" s="266"/>
      <c r="K5" s="40"/>
    </row>
    <row r="6" spans="1:13" ht="49.5" customHeight="1" x14ac:dyDescent="0.45">
      <c r="A6" s="42"/>
      <c r="B6" s="475" t="s">
        <v>185</v>
      </c>
      <c r="C6" s="478" t="s">
        <v>186</v>
      </c>
      <c r="D6" s="489" t="s">
        <v>462</v>
      </c>
      <c r="E6" s="490"/>
      <c r="F6" s="491"/>
      <c r="G6" s="489" t="s">
        <v>463</v>
      </c>
      <c r="H6" s="490"/>
      <c r="I6" s="490"/>
      <c r="J6" s="491"/>
      <c r="K6" s="475" t="s">
        <v>189</v>
      </c>
    </row>
    <row r="7" spans="1:13" ht="243" customHeight="1" x14ac:dyDescent="0.45">
      <c r="A7" s="42"/>
      <c r="B7" s="476"/>
      <c r="C7" s="479"/>
      <c r="D7" s="481" t="s">
        <v>464</v>
      </c>
      <c r="E7" s="483" t="s">
        <v>465</v>
      </c>
      <c r="F7" s="485" t="s">
        <v>466</v>
      </c>
      <c r="G7" s="481" t="s">
        <v>467</v>
      </c>
      <c r="H7" s="487" t="s">
        <v>475</v>
      </c>
      <c r="I7" s="485" t="s">
        <v>433</v>
      </c>
      <c r="J7" s="492" t="s">
        <v>469</v>
      </c>
      <c r="K7" s="476"/>
    </row>
    <row r="8" spans="1:13" ht="15.75" customHeight="1" thickBot="1" x14ac:dyDescent="0.5">
      <c r="A8" s="42"/>
      <c r="B8" s="477"/>
      <c r="C8" s="480"/>
      <c r="D8" s="482"/>
      <c r="E8" s="484"/>
      <c r="F8" s="486"/>
      <c r="G8" s="482"/>
      <c r="H8" s="488"/>
      <c r="I8" s="486"/>
      <c r="J8" s="493"/>
      <c r="K8" s="477"/>
    </row>
    <row r="9" spans="1:13" ht="15.75" thickBot="1" x14ac:dyDescent="0.5">
      <c r="A9" s="42"/>
      <c r="B9" s="267"/>
      <c r="C9" s="268" t="s">
        <v>459</v>
      </c>
      <c r="D9" s="269">
        <v>2</v>
      </c>
      <c r="E9" s="269">
        <v>3</v>
      </c>
      <c r="F9" s="269">
        <v>4</v>
      </c>
      <c r="G9" s="365">
        <v>5</v>
      </c>
      <c r="H9" s="365">
        <v>6</v>
      </c>
      <c r="I9" s="380">
        <v>7</v>
      </c>
      <c r="J9" s="366">
        <v>8</v>
      </c>
      <c r="K9" s="367"/>
    </row>
    <row r="10" spans="1:13" ht="15.4" x14ac:dyDescent="0.45">
      <c r="B10" s="368" t="s">
        <v>203</v>
      </c>
      <c r="C10" s="381">
        <v>77310.176779999994</v>
      </c>
      <c r="D10" s="349">
        <v>2436.9409999999998</v>
      </c>
      <c r="E10" s="382">
        <v>14466.254499999999</v>
      </c>
      <c r="F10" s="351">
        <v>4002.6849999999999</v>
      </c>
      <c r="G10" s="351">
        <v>948.33944999999994</v>
      </c>
      <c r="H10" s="351">
        <v>38414.593829999998</v>
      </c>
      <c r="I10" s="351">
        <v>17041.363000000001</v>
      </c>
      <c r="J10" s="351">
        <v>0</v>
      </c>
      <c r="K10" s="100" t="s">
        <v>204</v>
      </c>
      <c r="L10" s="383"/>
    </row>
    <row r="11" spans="1:13" ht="15.4" x14ac:dyDescent="0.45">
      <c r="B11" s="369" t="s">
        <v>199</v>
      </c>
      <c r="C11" s="384">
        <v>29393.055</v>
      </c>
      <c r="D11" s="349">
        <v>0</v>
      </c>
      <c r="E11" s="382">
        <v>2263.35</v>
      </c>
      <c r="F11" s="382">
        <v>10234.93</v>
      </c>
      <c r="G11" s="352">
        <v>15600</v>
      </c>
      <c r="H11" s="352">
        <v>1274.7750000000001</v>
      </c>
      <c r="I11" s="352">
        <v>20</v>
      </c>
      <c r="J11" s="352">
        <v>0</v>
      </c>
      <c r="K11" s="113" t="s">
        <v>200</v>
      </c>
      <c r="L11" s="383"/>
    </row>
    <row r="12" spans="1:13" ht="15.4" x14ac:dyDescent="0.45">
      <c r="A12" s="42"/>
      <c r="B12" s="370" t="s">
        <v>205</v>
      </c>
      <c r="C12" s="385">
        <v>26819.259840000002</v>
      </c>
      <c r="D12" s="349">
        <v>155.27146999999999</v>
      </c>
      <c r="E12" s="349">
        <v>985.84631000000002</v>
      </c>
      <c r="F12" s="349">
        <v>4235.5</v>
      </c>
      <c r="G12" s="349">
        <v>0</v>
      </c>
      <c r="H12" s="349">
        <v>1387.0374999999999</v>
      </c>
      <c r="I12" s="349">
        <v>20055.604560000003</v>
      </c>
      <c r="J12" s="349">
        <v>0</v>
      </c>
      <c r="K12" s="101" t="s">
        <v>206</v>
      </c>
      <c r="L12" s="383"/>
      <c r="M12" s="421"/>
    </row>
    <row r="13" spans="1:13" ht="15.4" x14ac:dyDescent="0.45">
      <c r="A13" s="42"/>
      <c r="B13" s="370" t="s">
        <v>250</v>
      </c>
      <c r="C13" s="385">
        <v>23313.477740000002</v>
      </c>
      <c r="D13" s="349">
        <v>180.53753999999998</v>
      </c>
      <c r="E13" s="382">
        <v>610.96666000000005</v>
      </c>
      <c r="F13" s="349">
        <v>1328.3933999999999</v>
      </c>
      <c r="G13" s="349">
        <v>102.63666000000001</v>
      </c>
      <c r="H13" s="349">
        <v>6917.7748499999998</v>
      </c>
      <c r="I13" s="349">
        <v>14173.16863</v>
      </c>
      <c r="J13" s="349">
        <v>0</v>
      </c>
      <c r="K13" s="101" t="s">
        <v>251</v>
      </c>
      <c r="L13" s="383"/>
    </row>
    <row r="14" spans="1:13" ht="15.4" x14ac:dyDescent="0.45">
      <c r="A14" s="42"/>
      <c r="B14" s="370" t="s">
        <v>193</v>
      </c>
      <c r="C14" s="385">
        <v>21652.674219999997</v>
      </c>
      <c r="D14" s="349">
        <v>0</v>
      </c>
      <c r="E14" s="382">
        <v>95.182880000000011</v>
      </c>
      <c r="F14" s="349">
        <v>181.40206000000001</v>
      </c>
      <c r="G14" s="349">
        <v>405</v>
      </c>
      <c r="H14" s="349">
        <v>15108.498629999998</v>
      </c>
      <c r="I14" s="362">
        <v>5862.5906500000001</v>
      </c>
      <c r="J14" s="386">
        <v>0</v>
      </c>
      <c r="K14" s="101" t="s">
        <v>194</v>
      </c>
      <c r="L14" s="383"/>
    </row>
    <row r="15" spans="1:13" ht="15.4" x14ac:dyDescent="0.45">
      <c r="B15" s="370" t="s">
        <v>213</v>
      </c>
      <c r="C15" s="385">
        <v>21532.561530000003</v>
      </c>
      <c r="D15" s="349">
        <v>0</v>
      </c>
      <c r="E15" s="382">
        <v>20</v>
      </c>
      <c r="F15" s="349">
        <v>330</v>
      </c>
      <c r="G15" s="349">
        <v>0</v>
      </c>
      <c r="H15" s="349">
        <v>1039.6867500000001</v>
      </c>
      <c r="I15" s="349">
        <v>20142.874780000002</v>
      </c>
      <c r="J15" s="349">
        <v>0</v>
      </c>
      <c r="K15" s="101" t="s">
        <v>214</v>
      </c>
      <c r="L15" s="383"/>
    </row>
    <row r="16" spans="1:13" ht="15.4" x14ac:dyDescent="0.45">
      <c r="A16" s="42"/>
      <c r="B16" s="370" t="s">
        <v>209</v>
      </c>
      <c r="C16" s="385">
        <v>17095.057780000003</v>
      </c>
      <c r="D16" s="382">
        <v>0</v>
      </c>
      <c r="E16" s="382">
        <v>54</v>
      </c>
      <c r="F16" s="349">
        <v>472.90199999999999</v>
      </c>
      <c r="G16" s="349">
        <v>500.14070000000004</v>
      </c>
      <c r="H16" s="349">
        <v>2829.7005299999996</v>
      </c>
      <c r="I16" s="349">
        <v>13238.314550000001</v>
      </c>
      <c r="J16" s="349">
        <v>0</v>
      </c>
      <c r="K16" s="370" t="s">
        <v>494</v>
      </c>
      <c r="L16" s="383"/>
    </row>
    <row r="17" spans="1:12" ht="15.4" x14ac:dyDescent="0.45">
      <c r="A17" s="42"/>
      <c r="B17" s="370" t="s">
        <v>492</v>
      </c>
      <c r="C17" s="385">
        <v>17010.414960000002</v>
      </c>
      <c r="D17" s="382">
        <v>63</v>
      </c>
      <c r="E17" s="382">
        <v>0</v>
      </c>
      <c r="F17" s="349">
        <v>5486.3</v>
      </c>
      <c r="G17" s="349">
        <v>660</v>
      </c>
      <c r="H17" s="349">
        <v>4308.8818700000002</v>
      </c>
      <c r="I17" s="349">
        <v>6492.2330899999997</v>
      </c>
      <c r="J17" s="349">
        <v>0</v>
      </c>
      <c r="K17" s="370" t="s">
        <v>202</v>
      </c>
      <c r="L17" s="383"/>
    </row>
    <row r="18" spans="1:12" ht="15.4" x14ac:dyDescent="0.45">
      <c r="B18" s="369" t="s">
        <v>211</v>
      </c>
      <c r="C18" s="384">
        <v>16014.640039999998</v>
      </c>
      <c r="D18" s="349">
        <v>147.80000000000001</v>
      </c>
      <c r="E18" s="382">
        <v>843.20405000000005</v>
      </c>
      <c r="F18" s="382">
        <v>1652.2269699999999</v>
      </c>
      <c r="G18" s="352">
        <v>760.34776999999997</v>
      </c>
      <c r="H18" s="352">
        <v>5945.6181799999995</v>
      </c>
      <c r="I18" s="352">
        <v>6665.4430700000003</v>
      </c>
      <c r="J18" s="352">
        <v>0</v>
      </c>
      <c r="K18" s="113" t="s">
        <v>212</v>
      </c>
      <c r="L18" s="383"/>
    </row>
    <row r="19" spans="1:12" ht="15.4" x14ac:dyDescent="0.45">
      <c r="A19" s="42"/>
      <c r="B19" s="370" t="s">
        <v>197</v>
      </c>
      <c r="C19" s="385">
        <v>14002.48733</v>
      </c>
      <c r="D19" s="349">
        <v>0</v>
      </c>
      <c r="E19" s="382">
        <v>0</v>
      </c>
      <c r="F19" s="349">
        <v>155</v>
      </c>
      <c r="G19" s="349">
        <v>0</v>
      </c>
      <c r="H19" s="349">
        <v>39.603960000000001</v>
      </c>
      <c r="I19" s="362">
        <v>13807.88337</v>
      </c>
      <c r="J19" s="386">
        <v>0</v>
      </c>
      <c r="K19" s="101" t="s">
        <v>198</v>
      </c>
      <c r="L19" s="383"/>
    </row>
    <row r="20" spans="1:12" ht="15.4" x14ac:dyDescent="0.45">
      <c r="B20" s="370" t="s">
        <v>221</v>
      </c>
      <c r="C20" s="385">
        <v>12461.197600000001</v>
      </c>
      <c r="D20" s="349">
        <v>831.30955000000006</v>
      </c>
      <c r="E20" s="382">
        <v>1177.3730700000001</v>
      </c>
      <c r="F20" s="349">
        <v>2650.1</v>
      </c>
      <c r="G20" s="349">
        <v>0</v>
      </c>
      <c r="H20" s="349">
        <v>6491.1099800000002</v>
      </c>
      <c r="I20" s="349">
        <v>1311.3050000000001</v>
      </c>
      <c r="J20" s="349">
        <v>0</v>
      </c>
      <c r="K20" s="101" t="s">
        <v>222</v>
      </c>
      <c r="L20" s="383"/>
    </row>
    <row r="21" spans="1:12" ht="15.4" x14ac:dyDescent="0.45">
      <c r="A21" s="42"/>
      <c r="B21" s="370" t="s">
        <v>207</v>
      </c>
      <c r="C21" s="385">
        <v>11214.99487</v>
      </c>
      <c r="D21" s="382">
        <v>1939.45804</v>
      </c>
      <c r="E21" s="382">
        <v>1132.29899</v>
      </c>
      <c r="F21" s="349">
        <v>3296.1</v>
      </c>
      <c r="G21" s="349">
        <v>0</v>
      </c>
      <c r="H21" s="349">
        <v>1785.7151000000001</v>
      </c>
      <c r="I21" s="349">
        <v>3061.4227400000004</v>
      </c>
      <c r="J21" s="349">
        <v>0</v>
      </c>
      <c r="K21" s="370" t="s">
        <v>208</v>
      </c>
      <c r="L21" s="383"/>
    </row>
    <row r="22" spans="1:12" ht="15.4" x14ac:dyDescent="0.45">
      <c r="A22" s="42"/>
      <c r="B22" s="370" t="s">
        <v>234</v>
      </c>
      <c r="C22" s="385">
        <v>9742.6669999999995</v>
      </c>
      <c r="D22" s="382">
        <v>432.5</v>
      </c>
      <c r="E22" s="382">
        <v>370.12</v>
      </c>
      <c r="F22" s="349">
        <v>2371.018</v>
      </c>
      <c r="G22" s="349">
        <v>0</v>
      </c>
      <c r="H22" s="349">
        <v>1391.5013200000001</v>
      </c>
      <c r="I22" s="349">
        <v>5177.5276800000001</v>
      </c>
      <c r="J22" s="349">
        <v>0</v>
      </c>
      <c r="K22" s="370" t="s">
        <v>235</v>
      </c>
      <c r="L22" s="383"/>
    </row>
    <row r="23" spans="1:12" ht="15.4" x14ac:dyDescent="0.45">
      <c r="B23" s="369" t="s">
        <v>243</v>
      </c>
      <c r="C23" s="384">
        <v>8962.3690900000001</v>
      </c>
      <c r="D23" s="349">
        <v>0</v>
      </c>
      <c r="E23" s="382">
        <v>719.44259</v>
      </c>
      <c r="F23" s="382">
        <v>4040</v>
      </c>
      <c r="G23" s="352">
        <v>0</v>
      </c>
      <c r="H23" s="352">
        <v>1522.95904</v>
      </c>
      <c r="I23" s="352">
        <v>2679.9674599999998</v>
      </c>
      <c r="J23" s="352">
        <v>0</v>
      </c>
      <c r="K23" s="113" t="s">
        <v>244</v>
      </c>
      <c r="L23" s="383"/>
    </row>
    <row r="24" spans="1:12" ht="15.4" x14ac:dyDescent="0.45">
      <c r="A24" s="42"/>
      <c r="B24" s="370" t="s">
        <v>232</v>
      </c>
      <c r="C24" s="385">
        <v>8539.3928599999999</v>
      </c>
      <c r="D24" s="349">
        <v>1623.0452499999999</v>
      </c>
      <c r="E24" s="349">
        <v>76.11</v>
      </c>
      <c r="F24" s="349">
        <v>25.537110000000002</v>
      </c>
      <c r="G24" s="349">
        <v>64.180300000000003</v>
      </c>
      <c r="H24" s="349">
        <v>5723.4584500000001</v>
      </c>
      <c r="I24" s="349">
        <v>1027.0617500000001</v>
      </c>
      <c r="J24" s="349">
        <v>0</v>
      </c>
      <c r="K24" s="101" t="s">
        <v>233</v>
      </c>
      <c r="L24" s="383"/>
    </row>
    <row r="25" spans="1:12" ht="15.4" x14ac:dyDescent="0.45">
      <c r="A25" s="42"/>
      <c r="B25" s="370" t="s">
        <v>252</v>
      </c>
      <c r="C25" s="385">
        <v>8454.5328799999988</v>
      </c>
      <c r="D25" s="349">
        <v>23</v>
      </c>
      <c r="E25" s="382">
        <v>2268.17</v>
      </c>
      <c r="F25" s="349">
        <v>68.862729999999999</v>
      </c>
      <c r="G25" s="349">
        <v>0</v>
      </c>
      <c r="H25" s="349">
        <v>1646.8589899999999</v>
      </c>
      <c r="I25" s="349">
        <v>4447.6411600000001</v>
      </c>
      <c r="J25" s="349">
        <v>0</v>
      </c>
      <c r="K25" s="101" t="s">
        <v>253</v>
      </c>
      <c r="L25" s="383"/>
    </row>
    <row r="26" spans="1:12" ht="15.4" x14ac:dyDescent="0.45">
      <c r="B26" s="369" t="s">
        <v>493</v>
      </c>
      <c r="C26" s="384">
        <v>8203.5480299999999</v>
      </c>
      <c r="D26" s="349">
        <v>0</v>
      </c>
      <c r="E26" s="382">
        <v>2269.9388900000004</v>
      </c>
      <c r="F26" s="382">
        <v>770</v>
      </c>
      <c r="G26" s="352">
        <v>0</v>
      </c>
      <c r="H26" s="352">
        <v>4687.87914</v>
      </c>
      <c r="I26" s="352">
        <v>475.73</v>
      </c>
      <c r="J26" s="352">
        <v>0</v>
      </c>
      <c r="K26" s="113" t="s">
        <v>246</v>
      </c>
      <c r="L26" s="383"/>
    </row>
    <row r="27" spans="1:12" ht="15.4" x14ac:dyDescent="0.45">
      <c r="A27" s="42"/>
      <c r="B27" s="370" t="s">
        <v>223</v>
      </c>
      <c r="C27" s="385">
        <v>8096.4721</v>
      </c>
      <c r="D27" s="349">
        <v>0</v>
      </c>
      <c r="E27" s="349">
        <v>0</v>
      </c>
      <c r="F27" s="349">
        <v>0</v>
      </c>
      <c r="G27" s="349">
        <v>0</v>
      </c>
      <c r="H27" s="349">
        <v>40.972099999999998</v>
      </c>
      <c r="I27" s="349">
        <v>8055.5</v>
      </c>
      <c r="J27" s="349">
        <v>0</v>
      </c>
      <c r="K27" s="101" t="s">
        <v>223</v>
      </c>
      <c r="L27" s="383"/>
    </row>
    <row r="28" spans="1:12" ht="15.4" x14ac:dyDescent="0.45">
      <c r="A28" s="42"/>
      <c r="B28" s="370" t="s">
        <v>219</v>
      </c>
      <c r="C28" s="385">
        <v>7354.8589000000002</v>
      </c>
      <c r="D28" s="349">
        <v>11.66667</v>
      </c>
      <c r="E28" s="382">
        <v>0</v>
      </c>
      <c r="F28" s="349">
        <v>1198.2877100000001</v>
      </c>
      <c r="G28" s="349">
        <v>1110.4232500000001</v>
      </c>
      <c r="H28" s="349">
        <v>2603.26017</v>
      </c>
      <c r="I28" s="349">
        <v>2431.2211000000002</v>
      </c>
      <c r="J28" s="349">
        <v>0</v>
      </c>
      <c r="K28" s="101" t="s">
        <v>220</v>
      </c>
      <c r="L28" s="383"/>
    </row>
    <row r="29" spans="1:12" ht="15.4" x14ac:dyDescent="0.45">
      <c r="A29" s="42"/>
      <c r="B29" s="370" t="s">
        <v>284</v>
      </c>
      <c r="C29" s="385">
        <v>6966.9063299999998</v>
      </c>
      <c r="D29" s="349">
        <v>0</v>
      </c>
      <c r="E29" s="382">
        <v>135</v>
      </c>
      <c r="F29" s="349">
        <v>12.2125</v>
      </c>
      <c r="G29" s="349">
        <v>0</v>
      </c>
      <c r="H29" s="349">
        <v>1886.69525</v>
      </c>
      <c r="I29" s="362">
        <v>4932.9985800000004</v>
      </c>
      <c r="J29" s="386">
        <v>0</v>
      </c>
      <c r="K29" s="101" t="s">
        <v>285</v>
      </c>
      <c r="L29" s="383"/>
    </row>
    <row r="30" spans="1:12" ht="15.4" x14ac:dyDescent="0.45">
      <c r="B30" s="370" t="s">
        <v>195</v>
      </c>
      <c r="C30" s="385">
        <v>6128.9036999999989</v>
      </c>
      <c r="D30" s="349">
        <v>20</v>
      </c>
      <c r="E30" s="382">
        <v>3085.9625599999999</v>
      </c>
      <c r="F30" s="349">
        <v>47</v>
      </c>
      <c r="G30" s="349">
        <v>0</v>
      </c>
      <c r="H30" s="349">
        <v>2285.3642</v>
      </c>
      <c r="I30" s="349">
        <v>690.57693999999992</v>
      </c>
      <c r="J30" s="349">
        <v>0</v>
      </c>
      <c r="K30" s="101" t="s">
        <v>196</v>
      </c>
      <c r="L30" s="383"/>
    </row>
    <row r="31" spans="1:12" ht="15.4" x14ac:dyDescent="0.45">
      <c r="A31" s="42"/>
      <c r="B31" s="370" t="s">
        <v>264</v>
      </c>
      <c r="C31" s="385">
        <v>4914.4153099999994</v>
      </c>
      <c r="D31" s="382">
        <v>7.1279999999999996E-2</v>
      </c>
      <c r="E31" s="382">
        <v>0</v>
      </c>
      <c r="F31" s="349">
        <v>3060.2794399999998</v>
      </c>
      <c r="G31" s="349">
        <v>0</v>
      </c>
      <c r="H31" s="349">
        <v>340.36</v>
      </c>
      <c r="I31" s="349">
        <v>1513.7045900000001</v>
      </c>
      <c r="J31" s="349">
        <v>0</v>
      </c>
      <c r="K31" s="370" t="s">
        <v>265</v>
      </c>
      <c r="L31" s="383"/>
    </row>
    <row r="32" spans="1:12" ht="15.4" x14ac:dyDescent="0.45">
      <c r="A32" s="42"/>
      <c r="B32" s="370" t="s">
        <v>236</v>
      </c>
      <c r="C32" s="385">
        <v>4701.8510500000002</v>
      </c>
      <c r="D32" s="382">
        <v>0</v>
      </c>
      <c r="E32" s="382">
        <v>0</v>
      </c>
      <c r="F32" s="349">
        <v>15</v>
      </c>
      <c r="G32" s="349">
        <v>40</v>
      </c>
      <c r="H32" s="349">
        <v>721.61590000000001</v>
      </c>
      <c r="I32" s="349">
        <v>3925.23515</v>
      </c>
      <c r="J32" s="349">
        <v>0</v>
      </c>
      <c r="K32" s="370" t="s">
        <v>237</v>
      </c>
      <c r="L32" s="383"/>
    </row>
    <row r="33" spans="1:12" ht="15.4" x14ac:dyDescent="0.45">
      <c r="B33" s="369" t="s">
        <v>513</v>
      </c>
      <c r="C33" s="384">
        <v>3005.6392900000001</v>
      </c>
      <c r="D33" s="349">
        <v>850</v>
      </c>
      <c r="E33" s="382">
        <v>0</v>
      </c>
      <c r="F33" s="382">
        <v>10.49</v>
      </c>
      <c r="G33" s="352">
        <v>0</v>
      </c>
      <c r="H33" s="352">
        <v>573.70000000000005</v>
      </c>
      <c r="I33" s="352">
        <v>1571.44929</v>
      </c>
      <c r="J33" s="352">
        <v>0</v>
      </c>
      <c r="K33" s="113" t="s">
        <v>249</v>
      </c>
      <c r="L33" s="383"/>
    </row>
    <row r="34" spans="1:12" ht="15.4" x14ac:dyDescent="0.45">
      <c r="A34" s="42"/>
      <c r="B34" s="370" t="s">
        <v>271</v>
      </c>
      <c r="C34" s="385">
        <v>3005.4</v>
      </c>
      <c r="D34" s="349">
        <v>0</v>
      </c>
      <c r="E34" s="349">
        <v>0</v>
      </c>
      <c r="F34" s="349">
        <v>3005.4</v>
      </c>
      <c r="G34" s="349">
        <v>0</v>
      </c>
      <c r="H34" s="349">
        <v>0</v>
      </c>
      <c r="I34" s="349">
        <v>0</v>
      </c>
      <c r="J34" s="349">
        <v>0</v>
      </c>
      <c r="K34" s="101" t="s">
        <v>271</v>
      </c>
      <c r="L34" s="383"/>
    </row>
    <row r="35" spans="1:12" ht="15.4" x14ac:dyDescent="0.45">
      <c r="A35" s="42"/>
      <c r="B35" s="370" t="s">
        <v>254</v>
      </c>
      <c r="C35" s="385">
        <v>2801.7939999999999</v>
      </c>
      <c r="D35" s="349">
        <v>0</v>
      </c>
      <c r="E35" s="382">
        <v>395.04</v>
      </c>
      <c r="F35" s="349">
        <v>566.84</v>
      </c>
      <c r="G35" s="349">
        <v>5.3730000000000002</v>
      </c>
      <c r="H35" s="349">
        <v>1261.2429999999999</v>
      </c>
      <c r="I35" s="349">
        <v>573.298</v>
      </c>
      <c r="J35" s="349">
        <v>0</v>
      </c>
      <c r="K35" s="101" t="s">
        <v>254</v>
      </c>
      <c r="L35" s="383"/>
    </row>
    <row r="36" spans="1:12" ht="15.4" x14ac:dyDescent="0.45">
      <c r="A36" s="42"/>
      <c r="B36" s="370" t="s">
        <v>288</v>
      </c>
      <c r="C36" s="385">
        <v>1694.6992600000001</v>
      </c>
      <c r="D36" s="349">
        <v>0</v>
      </c>
      <c r="E36" s="382">
        <v>0</v>
      </c>
      <c r="F36" s="349">
        <v>0</v>
      </c>
      <c r="G36" s="349">
        <v>0</v>
      </c>
      <c r="H36" s="349">
        <v>212.685</v>
      </c>
      <c r="I36" s="362">
        <v>1482.0142599999999</v>
      </c>
      <c r="J36" s="386">
        <v>0</v>
      </c>
      <c r="K36" s="101" t="s">
        <v>289</v>
      </c>
      <c r="L36" s="383"/>
    </row>
    <row r="37" spans="1:12" ht="15.4" x14ac:dyDescent="0.45">
      <c r="B37" s="370" t="s">
        <v>226</v>
      </c>
      <c r="C37" s="385">
        <v>1644.89618</v>
      </c>
      <c r="D37" s="349">
        <v>0</v>
      </c>
      <c r="E37" s="382">
        <v>0</v>
      </c>
      <c r="F37" s="349">
        <v>629</v>
      </c>
      <c r="G37" s="349">
        <v>0</v>
      </c>
      <c r="H37" s="349">
        <v>614.98752000000002</v>
      </c>
      <c r="I37" s="349">
        <v>400.90866</v>
      </c>
      <c r="J37" s="349">
        <v>0</v>
      </c>
      <c r="K37" s="101" t="s">
        <v>227</v>
      </c>
      <c r="L37" s="383"/>
    </row>
    <row r="38" spans="1:12" ht="15.4" x14ac:dyDescent="0.45">
      <c r="A38" s="42"/>
      <c r="B38" s="370" t="s">
        <v>339</v>
      </c>
      <c r="C38" s="385">
        <v>1540.49578</v>
      </c>
      <c r="D38" s="382">
        <v>0</v>
      </c>
      <c r="E38" s="382">
        <v>0</v>
      </c>
      <c r="F38" s="349">
        <v>0</v>
      </c>
      <c r="G38" s="349">
        <v>0</v>
      </c>
      <c r="H38" s="349">
        <v>117.61194999999999</v>
      </c>
      <c r="I38" s="349">
        <v>1422.88383</v>
      </c>
      <c r="J38" s="349">
        <v>0</v>
      </c>
      <c r="K38" s="370" t="s">
        <v>340</v>
      </c>
      <c r="L38" s="383"/>
    </row>
    <row r="39" spans="1:12" ht="15.4" x14ac:dyDescent="0.45">
      <c r="A39" s="42"/>
      <c r="B39" s="370" t="s">
        <v>259</v>
      </c>
      <c r="C39" s="385">
        <v>1299.1660300000001</v>
      </c>
      <c r="D39" s="382">
        <v>0</v>
      </c>
      <c r="E39" s="382">
        <v>25.564599999999999</v>
      </c>
      <c r="F39" s="349">
        <v>12.973000000000001</v>
      </c>
      <c r="G39" s="349">
        <v>0</v>
      </c>
      <c r="H39" s="349">
        <v>997.98343</v>
      </c>
      <c r="I39" s="349">
        <v>262.64499999999998</v>
      </c>
      <c r="J39" s="349">
        <v>0</v>
      </c>
      <c r="K39" s="370" t="s">
        <v>260</v>
      </c>
      <c r="L39" s="383"/>
    </row>
    <row r="40" spans="1:12" ht="15.4" x14ac:dyDescent="0.45">
      <c r="B40" s="369" t="s">
        <v>292</v>
      </c>
      <c r="C40" s="384">
        <v>1028.1381100000001</v>
      </c>
      <c r="D40" s="349">
        <v>0</v>
      </c>
      <c r="E40" s="382">
        <v>29.347000000000001</v>
      </c>
      <c r="F40" s="382">
        <v>0</v>
      </c>
      <c r="G40" s="352">
        <v>0</v>
      </c>
      <c r="H40" s="352">
        <v>998.15557999999999</v>
      </c>
      <c r="I40" s="352">
        <v>0.63552999999999993</v>
      </c>
      <c r="J40" s="352">
        <v>0</v>
      </c>
      <c r="K40" s="113" t="s">
        <v>293</v>
      </c>
      <c r="L40" s="383"/>
    </row>
    <row r="41" spans="1:12" ht="15.4" x14ac:dyDescent="0.45">
      <c r="A41" s="42"/>
      <c r="B41" s="370" t="s">
        <v>337</v>
      </c>
      <c r="C41" s="385">
        <v>976.07197999999994</v>
      </c>
      <c r="D41" s="349">
        <v>0</v>
      </c>
      <c r="E41" s="382">
        <v>0</v>
      </c>
      <c r="F41" s="349">
        <v>0</v>
      </c>
      <c r="G41" s="349">
        <v>30</v>
      </c>
      <c r="H41" s="349">
        <v>920.6</v>
      </c>
      <c r="I41" s="362">
        <v>25.471979999999999</v>
      </c>
      <c r="J41" s="386">
        <v>0</v>
      </c>
      <c r="K41" s="101" t="s">
        <v>338</v>
      </c>
      <c r="L41" s="383"/>
    </row>
    <row r="42" spans="1:12" ht="15.4" x14ac:dyDescent="0.45">
      <c r="B42" s="370" t="s">
        <v>272</v>
      </c>
      <c r="C42" s="385">
        <v>917.96498999999994</v>
      </c>
      <c r="D42" s="349">
        <v>0</v>
      </c>
      <c r="E42" s="382">
        <v>0</v>
      </c>
      <c r="F42" s="349">
        <v>0</v>
      </c>
      <c r="G42" s="349">
        <v>0</v>
      </c>
      <c r="H42" s="349">
        <v>427.55322999999999</v>
      </c>
      <c r="I42" s="349">
        <v>490.41176000000002</v>
      </c>
      <c r="J42" s="349">
        <v>0</v>
      </c>
      <c r="K42" s="101" t="s">
        <v>273</v>
      </c>
      <c r="L42" s="383"/>
    </row>
    <row r="43" spans="1:12" ht="15.4" x14ac:dyDescent="0.45">
      <c r="A43" s="42"/>
      <c r="B43" s="370" t="s">
        <v>332</v>
      </c>
      <c r="C43" s="385">
        <v>914.70666999999992</v>
      </c>
      <c r="D43" s="382">
        <v>0.65</v>
      </c>
      <c r="E43" s="382">
        <v>0.1</v>
      </c>
      <c r="F43" s="349">
        <v>482.9</v>
      </c>
      <c r="G43" s="349">
        <v>0</v>
      </c>
      <c r="H43" s="349">
        <v>208.44211999999999</v>
      </c>
      <c r="I43" s="349">
        <v>222.61454999999998</v>
      </c>
      <c r="J43" s="349">
        <v>0</v>
      </c>
      <c r="K43" s="370" t="s">
        <v>334</v>
      </c>
      <c r="L43" s="383"/>
    </row>
    <row r="44" spans="1:12" ht="15.4" x14ac:dyDescent="0.45">
      <c r="A44" s="42"/>
      <c r="B44" s="370" t="s">
        <v>296</v>
      </c>
      <c r="C44" s="385">
        <v>890.81</v>
      </c>
      <c r="D44" s="382">
        <v>0</v>
      </c>
      <c r="E44" s="382">
        <v>0</v>
      </c>
      <c r="F44" s="349">
        <v>0</v>
      </c>
      <c r="G44" s="349">
        <v>0</v>
      </c>
      <c r="H44" s="349">
        <v>881.03</v>
      </c>
      <c r="I44" s="349">
        <v>9.7799999999999994</v>
      </c>
      <c r="J44" s="349">
        <v>0</v>
      </c>
      <c r="K44" s="370" t="s">
        <v>297</v>
      </c>
      <c r="L44" s="383"/>
    </row>
    <row r="45" spans="1:12" ht="15.4" x14ac:dyDescent="0.45">
      <c r="B45" s="369" t="s">
        <v>328</v>
      </c>
      <c r="C45" s="384">
        <v>870.62625000000003</v>
      </c>
      <c r="D45" s="349">
        <v>0</v>
      </c>
      <c r="E45" s="382">
        <v>0</v>
      </c>
      <c r="F45" s="382">
        <v>0</v>
      </c>
      <c r="G45" s="352">
        <v>0</v>
      </c>
      <c r="H45" s="352">
        <v>859.62625000000003</v>
      </c>
      <c r="I45" s="352">
        <v>11</v>
      </c>
      <c r="J45" s="352">
        <v>0</v>
      </c>
      <c r="K45" s="113" t="s">
        <v>329</v>
      </c>
      <c r="L45" s="383"/>
    </row>
    <row r="46" spans="1:12" ht="15.4" x14ac:dyDescent="0.45">
      <c r="A46" s="42"/>
      <c r="B46" s="370" t="s">
        <v>191</v>
      </c>
      <c r="C46" s="385">
        <v>843.01432999999997</v>
      </c>
      <c r="D46" s="349">
        <v>0</v>
      </c>
      <c r="E46" s="349">
        <v>0</v>
      </c>
      <c r="F46" s="349">
        <v>84.1</v>
      </c>
      <c r="G46" s="349">
        <v>0</v>
      </c>
      <c r="H46" s="349">
        <v>734.01432999999997</v>
      </c>
      <c r="I46" s="349">
        <v>24.9</v>
      </c>
      <c r="J46" s="349">
        <v>0</v>
      </c>
      <c r="K46" s="101" t="s">
        <v>192</v>
      </c>
      <c r="L46" s="383"/>
    </row>
    <row r="47" spans="1:12" ht="15.4" x14ac:dyDescent="0.45">
      <c r="A47" s="42"/>
      <c r="B47" s="370" t="s">
        <v>514</v>
      </c>
      <c r="C47" s="385">
        <v>711.90599999999995</v>
      </c>
      <c r="D47" s="349">
        <v>0</v>
      </c>
      <c r="E47" s="382">
        <v>0</v>
      </c>
      <c r="F47" s="349">
        <v>0</v>
      </c>
      <c r="G47" s="349">
        <v>0</v>
      </c>
      <c r="H47" s="349">
        <v>696.90599999999995</v>
      </c>
      <c r="I47" s="349">
        <v>15</v>
      </c>
      <c r="J47" s="349">
        <v>0</v>
      </c>
      <c r="K47" s="101" t="s">
        <v>218</v>
      </c>
      <c r="L47" s="383"/>
    </row>
    <row r="48" spans="1:12" ht="15.4" x14ac:dyDescent="0.45">
      <c r="A48" s="42"/>
      <c r="B48" s="370" t="s">
        <v>282</v>
      </c>
      <c r="C48" s="385">
        <v>672.92989999999986</v>
      </c>
      <c r="D48" s="349">
        <v>0</v>
      </c>
      <c r="E48" s="382">
        <v>110.464</v>
      </c>
      <c r="F48" s="349">
        <v>220</v>
      </c>
      <c r="G48" s="349">
        <v>0</v>
      </c>
      <c r="H48" s="349">
        <v>23.000169999999997</v>
      </c>
      <c r="I48" s="362">
        <v>319.46573000000001</v>
      </c>
      <c r="J48" s="386">
        <v>0</v>
      </c>
      <c r="K48" s="101" t="s">
        <v>283</v>
      </c>
      <c r="L48" s="383"/>
    </row>
    <row r="49" spans="1:12" ht="15.4" x14ac:dyDescent="0.45">
      <c r="B49" s="370" t="s">
        <v>247</v>
      </c>
      <c r="C49" s="385">
        <v>663.01130000000001</v>
      </c>
      <c r="D49" s="349">
        <v>0</v>
      </c>
      <c r="E49" s="382">
        <v>588.19200000000001</v>
      </c>
      <c r="F49" s="349">
        <v>0</v>
      </c>
      <c r="G49" s="349">
        <v>0</v>
      </c>
      <c r="H49" s="349">
        <v>57.319300000000005</v>
      </c>
      <c r="I49" s="349">
        <v>17.5</v>
      </c>
      <c r="J49" s="349">
        <v>0</v>
      </c>
      <c r="K49" s="101" t="s">
        <v>248</v>
      </c>
      <c r="L49" s="383"/>
    </row>
    <row r="50" spans="1:12" ht="15.4" x14ac:dyDescent="0.45">
      <c r="A50" s="42"/>
      <c r="B50" s="370" t="s">
        <v>276</v>
      </c>
      <c r="C50" s="385">
        <v>628.58038999999997</v>
      </c>
      <c r="D50" s="349">
        <v>0</v>
      </c>
      <c r="E50" s="349">
        <v>0</v>
      </c>
      <c r="F50" s="349">
        <v>104.77500000000001</v>
      </c>
      <c r="G50" s="349">
        <v>48.055399999999999</v>
      </c>
      <c r="H50" s="349">
        <v>274.99998999999997</v>
      </c>
      <c r="I50" s="349">
        <v>200.75</v>
      </c>
      <c r="J50" s="349">
        <v>0</v>
      </c>
      <c r="K50" s="101" t="s">
        <v>277</v>
      </c>
      <c r="L50" s="383"/>
    </row>
    <row r="51" spans="1:12" ht="15.4" x14ac:dyDescent="0.45">
      <c r="A51" s="42"/>
      <c r="B51" s="370" t="s">
        <v>290</v>
      </c>
      <c r="C51" s="385">
        <v>624.75272999999993</v>
      </c>
      <c r="D51" s="349">
        <v>0</v>
      </c>
      <c r="E51" s="382">
        <v>0</v>
      </c>
      <c r="F51" s="349">
        <v>10</v>
      </c>
      <c r="G51" s="349">
        <v>0</v>
      </c>
      <c r="H51" s="349">
        <v>305.14800000000002</v>
      </c>
      <c r="I51" s="349">
        <v>309.60472999999996</v>
      </c>
      <c r="J51" s="349">
        <v>0</v>
      </c>
      <c r="K51" s="101" t="s">
        <v>291</v>
      </c>
      <c r="L51" s="383"/>
    </row>
    <row r="52" spans="1:12" ht="15.4" x14ac:dyDescent="0.45">
      <c r="A52" s="42"/>
      <c r="B52" s="370" t="s">
        <v>298</v>
      </c>
      <c r="C52" s="385">
        <v>612.48579000000007</v>
      </c>
      <c r="D52" s="349">
        <v>0</v>
      </c>
      <c r="E52" s="382">
        <v>61.5015</v>
      </c>
      <c r="F52" s="349">
        <v>28</v>
      </c>
      <c r="G52" s="349">
        <v>0</v>
      </c>
      <c r="H52" s="349">
        <v>515.98428999999999</v>
      </c>
      <c r="I52" s="362">
        <v>7</v>
      </c>
      <c r="J52" s="386">
        <v>0</v>
      </c>
      <c r="K52" s="101" t="s">
        <v>299</v>
      </c>
      <c r="L52" s="383"/>
    </row>
    <row r="53" spans="1:12" ht="15.4" x14ac:dyDescent="0.45">
      <c r="B53" s="369" t="s">
        <v>400</v>
      </c>
      <c r="C53" s="384">
        <v>540.02232000000004</v>
      </c>
      <c r="D53" s="349">
        <v>0</v>
      </c>
      <c r="E53" s="382">
        <v>0</v>
      </c>
      <c r="F53" s="382">
        <v>0</v>
      </c>
      <c r="G53" s="352">
        <v>0</v>
      </c>
      <c r="H53" s="352">
        <v>480.02231999999998</v>
      </c>
      <c r="I53" s="352">
        <v>60</v>
      </c>
      <c r="J53" s="352">
        <v>0</v>
      </c>
      <c r="K53" s="113" t="s">
        <v>441</v>
      </c>
      <c r="L53" s="383"/>
    </row>
    <row r="54" spans="1:12" ht="15.75" customHeight="1" x14ac:dyDescent="0.45">
      <c r="A54" s="42"/>
      <c r="B54" s="370" t="s">
        <v>267</v>
      </c>
      <c r="C54" s="385">
        <v>473.59752000000003</v>
      </c>
      <c r="D54" s="382">
        <v>0</v>
      </c>
      <c r="E54" s="382">
        <v>0</v>
      </c>
      <c r="F54" s="349">
        <v>0</v>
      </c>
      <c r="G54" s="349">
        <v>24</v>
      </c>
      <c r="H54" s="349">
        <v>280</v>
      </c>
      <c r="I54" s="349">
        <v>169.59752</v>
      </c>
      <c r="J54" s="349">
        <v>0</v>
      </c>
      <c r="K54" s="370" t="s">
        <v>268</v>
      </c>
      <c r="L54" s="383"/>
    </row>
    <row r="55" spans="1:12" ht="15.75" customHeight="1" x14ac:dyDescent="0.45">
      <c r="B55" s="369" t="s">
        <v>330</v>
      </c>
      <c r="C55" s="384">
        <v>422.67599999999999</v>
      </c>
      <c r="D55" s="349">
        <v>0</v>
      </c>
      <c r="E55" s="382">
        <v>0</v>
      </c>
      <c r="F55" s="382">
        <v>75</v>
      </c>
      <c r="G55" s="352">
        <v>0</v>
      </c>
      <c r="H55" s="352">
        <v>0</v>
      </c>
      <c r="I55" s="352">
        <v>347.67599999999999</v>
      </c>
      <c r="J55" s="352">
        <v>0</v>
      </c>
      <c r="K55" s="113" t="s">
        <v>330</v>
      </c>
      <c r="L55" s="383"/>
    </row>
    <row r="56" spans="1:12" ht="15" customHeight="1" x14ac:dyDescent="0.45">
      <c r="A56" s="42"/>
      <c r="B56" s="370" t="s">
        <v>255</v>
      </c>
      <c r="C56" s="385">
        <v>392.70408000000003</v>
      </c>
      <c r="D56" s="349">
        <v>0</v>
      </c>
      <c r="E56" s="349">
        <v>0</v>
      </c>
      <c r="F56" s="349">
        <v>55</v>
      </c>
      <c r="G56" s="349">
        <v>0</v>
      </c>
      <c r="H56" s="349">
        <v>0</v>
      </c>
      <c r="I56" s="349">
        <v>337.70408000000003</v>
      </c>
      <c r="J56" s="349">
        <v>0</v>
      </c>
      <c r="K56" s="101" t="s">
        <v>256</v>
      </c>
      <c r="L56" s="383"/>
    </row>
    <row r="57" spans="1:12" ht="15.4" x14ac:dyDescent="0.45">
      <c r="B57" s="370" t="s">
        <v>269</v>
      </c>
      <c r="C57" s="385">
        <v>357.78371999999996</v>
      </c>
      <c r="D57" s="349">
        <v>0</v>
      </c>
      <c r="E57" s="382">
        <v>0</v>
      </c>
      <c r="F57" s="349">
        <v>0.15</v>
      </c>
      <c r="G57" s="349">
        <v>0</v>
      </c>
      <c r="H57" s="349">
        <v>234</v>
      </c>
      <c r="I57" s="349">
        <v>123.63372</v>
      </c>
      <c r="J57" s="349">
        <v>0</v>
      </c>
      <c r="K57" s="101" t="s">
        <v>270</v>
      </c>
      <c r="L57" s="383"/>
    </row>
    <row r="58" spans="1:12" ht="15.75" customHeight="1" x14ac:dyDescent="0.45">
      <c r="A58" s="42"/>
      <c r="B58" s="370" t="s">
        <v>230</v>
      </c>
      <c r="C58" s="385">
        <v>328.10199999999998</v>
      </c>
      <c r="D58" s="382">
        <v>46.031999999999996</v>
      </c>
      <c r="E58" s="382">
        <v>0</v>
      </c>
      <c r="F58" s="349">
        <v>126.5</v>
      </c>
      <c r="G58" s="349">
        <v>0</v>
      </c>
      <c r="H58" s="349">
        <v>145.07</v>
      </c>
      <c r="I58" s="349">
        <v>10.5</v>
      </c>
      <c r="J58" s="349">
        <v>0</v>
      </c>
      <c r="K58" s="370" t="s">
        <v>231</v>
      </c>
      <c r="L58" s="383"/>
    </row>
    <row r="59" spans="1:12" ht="15.4" x14ac:dyDescent="0.45">
      <c r="B59" s="369" t="s">
        <v>520</v>
      </c>
      <c r="C59" s="384">
        <v>289.67574000000002</v>
      </c>
      <c r="D59" s="349">
        <v>0</v>
      </c>
      <c r="E59" s="382">
        <v>0</v>
      </c>
      <c r="F59" s="382">
        <v>0</v>
      </c>
      <c r="G59" s="352">
        <v>0</v>
      </c>
      <c r="H59" s="352">
        <v>254</v>
      </c>
      <c r="I59" s="352">
        <v>35.675739999999998</v>
      </c>
      <c r="J59" s="352">
        <v>0</v>
      </c>
      <c r="K59" s="113" t="s">
        <v>216</v>
      </c>
      <c r="L59" s="383"/>
    </row>
    <row r="60" spans="1:12" ht="15.75" customHeight="1" thickBot="1" x14ac:dyDescent="0.5">
      <c r="A60" s="42"/>
      <c r="B60" s="333" t="s">
        <v>412</v>
      </c>
      <c r="C60" s="364">
        <v>1900.8366599999135</v>
      </c>
      <c r="D60" s="364">
        <v>9.2395800000012969</v>
      </c>
      <c r="E60" s="364">
        <v>402.5</v>
      </c>
      <c r="F60" s="364">
        <v>299.4201200000025</v>
      </c>
      <c r="G60" s="364">
        <v>0</v>
      </c>
      <c r="H60" s="364">
        <v>734.79399999997986</v>
      </c>
      <c r="I60" s="364">
        <v>454.8829600000754</v>
      </c>
      <c r="J60" s="364">
        <v>0</v>
      </c>
      <c r="K60" s="333" t="s">
        <v>413</v>
      </c>
    </row>
    <row r="61" spans="1:12" ht="15.75" customHeight="1" thickBot="1" x14ac:dyDescent="0.5">
      <c r="A61" s="42"/>
      <c r="B61" s="371" t="s">
        <v>279</v>
      </c>
      <c r="C61" s="387">
        <v>399938.40196000005</v>
      </c>
      <c r="D61" s="388">
        <v>8770.5223800000003</v>
      </c>
      <c r="E61" s="388">
        <v>32185.929599999999</v>
      </c>
      <c r="F61" s="388">
        <v>51344.285039999995</v>
      </c>
      <c r="G61" s="395">
        <v>20298.496529999997</v>
      </c>
      <c r="H61" s="388">
        <v>121202.79721999999</v>
      </c>
      <c r="I61" s="389">
        <v>166136.37119000003</v>
      </c>
      <c r="J61" s="410">
        <v>0</v>
      </c>
      <c r="K61" s="109" t="s">
        <v>280</v>
      </c>
    </row>
    <row r="62" spans="1:12" ht="15.75" customHeight="1" x14ac:dyDescent="0.45">
      <c r="A62" s="42"/>
      <c r="B62" s="26" t="s">
        <v>168</v>
      </c>
      <c r="C62" s="27"/>
      <c r="D62" s="27"/>
      <c r="E62" s="27"/>
      <c r="F62" s="27"/>
      <c r="G62" s="27"/>
      <c r="H62" s="27"/>
      <c r="I62" s="27"/>
      <c r="J62" s="391" t="s">
        <v>169</v>
      </c>
      <c r="K62" s="28"/>
    </row>
    <row r="63" spans="1:12" ht="17.25" customHeight="1" x14ac:dyDescent="0.45">
      <c r="A63" s="42"/>
      <c r="B63" s="409" t="s">
        <v>585</v>
      </c>
      <c r="C63" s="24"/>
      <c r="D63" s="21"/>
      <c r="E63" s="390"/>
      <c r="F63" s="23"/>
      <c r="G63" s="390"/>
      <c r="H63" s="390"/>
      <c r="I63" s="390"/>
      <c r="J63" s="494" t="s">
        <v>584</v>
      </c>
      <c r="K63" s="494"/>
    </row>
    <row r="64" spans="1:12" ht="48.75" customHeight="1" x14ac:dyDescent="0.45">
      <c r="A64" s="42"/>
      <c r="B64" s="467" t="s">
        <v>416</v>
      </c>
      <c r="C64" s="467"/>
      <c r="D64" s="344"/>
      <c r="E64" s="24"/>
      <c r="F64" s="24"/>
      <c r="G64" s="24"/>
      <c r="H64" s="24"/>
      <c r="I64" s="24"/>
      <c r="J64" s="495" t="s">
        <v>281</v>
      </c>
      <c r="K64" s="495"/>
    </row>
    <row r="65" spans="1:11" ht="15.75" customHeight="1" x14ac:dyDescent="0.45">
      <c r="A65" s="42"/>
      <c r="B65" s="467" t="s">
        <v>437</v>
      </c>
      <c r="C65" s="467"/>
      <c r="D65" s="345"/>
      <c r="E65" s="345"/>
      <c r="F65" s="44"/>
      <c r="G65" s="45"/>
      <c r="H65" s="45"/>
      <c r="I65" s="45"/>
      <c r="J65" s="467" t="s">
        <v>444</v>
      </c>
      <c r="K65" s="467"/>
    </row>
    <row r="66" spans="1:11" ht="51" customHeight="1" x14ac:dyDescent="0.45">
      <c r="A66" s="42"/>
      <c r="B66" s="467"/>
      <c r="C66" s="467"/>
      <c r="D66" s="46"/>
      <c r="E66" s="46"/>
      <c r="F66" s="46"/>
      <c r="G66" s="46"/>
      <c r="H66" s="46"/>
      <c r="I66" s="46"/>
      <c r="J66" s="467"/>
      <c r="K66" s="467"/>
    </row>
    <row r="67" spans="1:11" ht="15.4" x14ac:dyDescent="0.45">
      <c r="A67" s="42"/>
    </row>
    <row r="68" spans="1:11" ht="15.4" x14ac:dyDescent="0.45">
      <c r="A68" s="42"/>
      <c r="C68" s="27"/>
      <c r="D68" s="27"/>
      <c r="E68" s="27"/>
      <c r="F68" s="27"/>
      <c r="G68" s="27"/>
      <c r="H68" s="27"/>
      <c r="I68" s="27"/>
      <c r="J68" s="27"/>
    </row>
    <row r="69" spans="1:11" ht="15.4" x14ac:dyDescent="0.45">
      <c r="A69" s="42"/>
      <c r="C69" s="309"/>
      <c r="D69" s="309"/>
      <c r="E69" s="309"/>
      <c r="F69" s="309"/>
      <c r="G69" s="309"/>
      <c r="H69" s="309"/>
      <c r="I69" s="309"/>
      <c r="J69" s="309"/>
    </row>
    <row r="70" spans="1:11" ht="15.4" x14ac:dyDescent="0.45">
      <c r="A70" s="42"/>
    </row>
    <row r="71" spans="1:11" ht="15.4" x14ac:dyDescent="0.45">
      <c r="A71" s="42"/>
    </row>
    <row r="72" spans="1:11" ht="15.4" x14ac:dyDescent="0.45">
      <c r="A72" s="42"/>
    </row>
    <row r="73" spans="1:11" x14ac:dyDescent="0.45">
      <c r="C73" s="309"/>
      <c r="D73" s="309"/>
      <c r="E73" s="309"/>
      <c r="F73" s="309"/>
      <c r="G73" s="309"/>
      <c r="H73" s="309"/>
      <c r="I73" s="309"/>
      <c r="J73" s="309"/>
    </row>
    <row r="74" spans="1:11" ht="15.4" x14ac:dyDescent="0.45">
      <c r="A74" s="42"/>
    </row>
    <row r="75" spans="1:11" ht="15.4" x14ac:dyDescent="0.45">
      <c r="A75" s="42"/>
    </row>
    <row r="76" spans="1:11" ht="15.4" x14ac:dyDescent="0.45">
      <c r="A76" s="42"/>
    </row>
    <row r="77" spans="1:11" ht="15.4" x14ac:dyDescent="0.45">
      <c r="A77" s="42"/>
    </row>
    <row r="78" spans="1:11" ht="15.4" x14ac:dyDescent="0.45">
      <c r="A78" s="42"/>
    </row>
    <row r="79" spans="1:11" ht="15.4" x14ac:dyDescent="0.45">
      <c r="A79" s="42"/>
    </row>
    <row r="80" spans="1:11"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sheetData>
  <mergeCells count="19">
    <mergeCell ref="B65:C66"/>
    <mergeCell ref="J65:K66"/>
    <mergeCell ref="G7:G8"/>
    <mergeCell ref="H7:H8"/>
    <mergeCell ref="I7:I8"/>
    <mergeCell ref="J7:J8"/>
    <mergeCell ref="J63:K63"/>
    <mergeCell ref="B64:C64"/>
    <mergeCell ref="J64:K64"/>
    <mergeCell ref="B4:D4"/>
    <mergeCell ref="H4:K4"/>
    <mergeCell ref="B6:B8"/>
    <mergeCell ref="C6:C8"/>
    <mergeCell ref="D6:F6"/>
    <mergeCell ref="G6:J6"/>
    <mergeCell ref="K6:K8"/>
    <mergeCell ref="D7:D8"/>
    <mergeCell ref="E7:E8"/>
    <mergeCell ref="F7:F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77"/>
  <sheetViews>
    <sheetView topLeftCell="A43" zoomScale="85" zoomScaleNormal="85" workbookViewId="0">
      <selection activeCell="O62" sqref="O62"/>
    </sheetView>
  </sheetViews>
  <sheetFormatPr defaultRowHeight="14.25" x14ac:dyDescent="0.45"/>
  <cols>
    <col min="2" max="2" width="29.59765625" bestFit="1" customWidth="1"/>
    <col min="3" max="3" width="18.1328125" bestFit="1" customWidth="1"/>
    <col min="4" max="4" width="14.3984375" bestFit="1" customWidth="1"/>
    <col min="5" max="5" width="15.59765625" bestFit="1" customWidth="1"/>
    <col min="6" max="6" width="20.265625" bestFit="1" customWidth="1"/>
    <col min="7" max="7" width="14.3984375" bestFit="1" customWidth="1"/>
    <col min="8" max="8" width="13.1328125" bestFit="1" customWidth="1"/>
    <col min="9" max="9" width="19.86328125" bestFit="1" customWidth="1"/>
    <col min="10" max="10" width="26.59765625" bestFit="1" customWidth="1"/>
  </cols>
  <sheetData>
    <row r="1" spans="2:10" ht="15.4" x14ac:dyDescent="0.45">
      <c r="B1" s="42"/>
      <c r="C1" s="42"/>
      <c r="D1" s="43"/>
      <c r="E1" s="42"/>
      <c r="F1" s="43"/>
      <c r="G1" s="42"/>
      <c r="H1" s="42"/>
      <c r="I1" s="42"/>
      <c r="J1" s="42"/>
    </row>
    <row r="2" spans="2:10" ht="15.4" x14ac:dyDescent="0.45">
      <c r="B2" s="42"/>
      <c r="C2" s="42"/>
      <c r="D2" s="43"/>
      <c r="E2" s="42"/>
      <c r="F2" s="43"/>
      <c r="G2" s="42"/>
      <c r="H2" s="42"/>
      <c r="I2" s="42"/>
      <c r="J2" s="42"/>
    </row>
    <row r="3" spans="2:10" ht="15.75" thickBot="1" x14ac:dyDescent="0.5">
      <c r="B3" s="42"/>
      <c r="C3" s="42"/>
      <c r="D3" s="43"/>
      <c r="E3" s="42"/>
      <c r="F3" s="43"/>
      <c r="G3" s="42"/>
      <c r="H3" s="42"/>
      <c r="I3" s="42"/>
      <c r="J3" s="42"/>
    </row>
    <row r="4" spans="2:10" ht="42.75" customHeight="1" thickBot="1" x14ac:dyDescent="0.5">
      <c r="B4" s="469" t="s">
        <v>527</v>
      </c>
      <c r="C4" s="470"/>
      <c r="D4" s="471"/>
      <c r="E4" s="334"/>
      <c r="F4" s="335"/>
      <c r="G4" s="336"/>
      <c r="H4" s="469" t="s">
        <v>528</v>
      </c>
      <c r="I4" s="470"/>
      <c r="J4" s="471"/>
    </row>
    <row r="5" spans="2:10" ht="15.75" thickBot="1" x14ac:dyDescent="0.5">
      <c r="B5" s="41"/>
      <c r="C5" s="41"/>
      <c r="D5" s="41"/>
      <c r="E5" s="41"/>
      <c r="F5" s="41"/>
      <c r="G5" s="40"/>
      <c r="H5" s="40"/>
      <c r="I5" s="266"/>
      <c r="J5" s="40"/>
    </row>
    <row r="6" spans="2:10" ht="49.5" customHeight="1" x14ac:dyDescent="0.45">
      <c r="B6" s="475" t="s">
        <v>449</v>
      </c>
      <c r="C6" s="478" t="s">
        <v>186</v>
      </c>
      <c r="D6" s="472" t="s">
        <v>187</v>
      </c>
      <c r="E6" s="473"/>
      <c r="F6" s="474"/>
      <c r="G6" s="472" t="s">
        <v>188</v>
      </c>
      <c r="H6" s="473"/>
      <c r="I6" s="474"/>
      <c r="J6" s="475" t="s">
        <v>450</v>
      </c>
    </row>
    <row r="7" spans="2:10" ht="199.5" customHeight="1" x14ac:dyDescent="0.45">
      <c r="B7" s="476"/>
      <c r="C7" s="479"/>
      <c r="D7" s="481" t="s">
        <v>474</v>
      </c>
      <c r="E7" s="483" t="s">
        <v>470</v>
      </c>
      <c r="F7" s="485" t="s">
        <v>471</v>
      </c>
      <c r="G7" s="481" t="s">
        <v>472</v>
      </c>
      <c r="H7" s="487" t="s">
        <v>473</v>
      </c>
      <c r="I7" s="485" t="s">
        <v>331</v>
      </c>
      <c r="J7" s="476"/>
    </row>
    <row r="8" spans="2:10" ht="41.25" customHeight="1" thickBot="1" x14ac:dyDescent="0.5">
      <c r="B8" s="477"/>
      <c r="C8" s="480"/>
      <c r="D8" s="482"/>
      <c r="E8" s="484"/>
      <c r="F8" s="486"/>
      <c r="G8" s="482"/>
      <c r="H8" s="488"/>
      <c r="I8" s="486"/>
      <c r="J8" s="477"/>
    </row>
    <row r="9" spans="2:10" ht="15.75" thickBot="1" x14ac:dyDescent="0.5">
      <c r="B9" s="267"/>
      <c r="C9" s="268" t="s">
        <v>190</v>
      </c>
      <c r="D9" s="269">
        <v>2</v>
      </c>
      <c r="E9" s="269">
        <v>3</v>
      </c>
      <c r="F9" s="269">
        <v>4</v>
      </c>
      <c r="G9" s="365">
        <v>5</v>
      </c>
      <c r="H9" s="365">
        <v>6</v>
      </c>
      <c r="I9" s="366">
        <v>7</v>
      </c>
      <c r="J9" s="367"/>
    </row>
    <row r="10" spans="2:10" ht="15.4" x14ac:dyDescent="0.45">
      <c r="B10" s="368" t="s">
        <v>203</v>
      </c>
      <c r="C10" s="354">
        <v>125266.55095</v>
      </c>
      <c r="D10" s="349">
        <v>13479.251399999999</v>
      </c>
      <c r="E10" s="350">
        <v>78304.245150000002</v>
      </c>
      <c r="F10" s="351">
        <v>29666.22293</v>
      </c>
      <c r="G10" s="351">
        <v>1129.9982500000001</v>
      </c>
      <c r="H10" s="351">
        <v>2100.2615000000001</v>
      </c>
      <c r="I10" s="351">
        <v>586.57172000000003</v>
      </c>
      <c r="J10" s="368" t="s">
        <v>204</v>
      </c>
    </row>
    <row r="11" spans="2:10" ht="15.4" x14ac:dyDescent="0.45">
      <c r="B11" s="369" t="s">
        <v>193</v>
      </c>
      <c r="C11" s="355">
        <v>112506.57177</v>
      </c>
      <c r="D11" s="350">
        <v>30819.35772</v>
      </c>
      <c r="E11" s="350">
        <v>55952.724049999997</v>
      </c>
      <c r="F11" s="349">
        <v>25519.940000000002</v>
      </c>
      <c r="G11" s="352">
        <v>0</v>
      </c>
      <c r="H11" s="352">
        <v>0</v>
      </c>
      <c r="I11" s="352">
        <v>214.55</v>
      </c>
      <c r="J11" s="369" t="s">
        <v>194</v>
      </c>
    </row>
    <row r="12" spans="2:10" ht="15.4" x14ac:dyDescent="0.45">
      <c r="B12" s="369" t="s">
        <v>209</v>
      </c>
      <c r="C12" s="355">
        <v>85399.160040000002</v>
      </c>
      <c r="D12" s="350">
        <v>4416.2450000000008</v>
      </c>
      <c r="E12" s="350">
        <v>51072.035040000002</v>
      </c>
      <c r="F12" s="349">
        <v>29253.870000000003</v>
      </c>
      <c r="G12" s="352">
        <v>0</v>
      </c>
      <c r="H12" s="352">
        <v>0</v>
      </c>
      <c r="I12" s="352">
        <v>657.01</v>
      </c>
      <c r="J12" s="369" t="s">
        <v>494</v>
      </c>
    </row>
    <row r="13" spans="2:10" ht="15.4" x14ac:dyDescent="0.45">
      <c r="B13" s="370" t="s">
        <v>211</v>
      </c>
      <c r="C13" s="356">
        <v>72877.23315</v>
      </c>
      <c r="D13" s="350">
        <v>8559.0400000000009</v>
      </c>
      <c r="E13" s="350">
        <v>51193.073149999997</v>
      </c>
      <c r="F13" s="349">
        <v>12877.82</v>
      </c>
      <c r="G13" s="349">
        <v>0</v>
      </c>
      <c r="H13" s="349">
        <v>60</v>
      </c>
      <c r="I13" s="349">
        <v>187.3</v>
      </c>
      <c r="J13" s="370" t="s">
        <v>212</v>
      </c>
    </row>
    <row r="14" spans="2:10" ht="15.4" x14ac:dyDescent="0.45">
      <c r="B14" s="369" t="s">
        <v>201</v>
      </c>
      <c r="C14" s="355">
        <v>65139.40597</v>
      </c>
      <c r="D14" s="350">
        <v>9289.91</v>
      </c>
      <c r="E14" s="350">
        <v>13378.25597</v>
      </c>
      <c r="F14" s="349">
        <v>42421.24</v>
      </c>
      <c r="G14" s="352">
        <v>0</v>
      </c>
      <c r="H14" s="352">
        <v>0</v>
      </c>
      <c r="I14" s="352">
        <v>50</v>
      </c>
      <c r="J14" s="369" t="s">
        <v>202</v>
      </c>
    </row>
    <row r="15" spans="2:10" ht="15.4" x14ac:dyDescent="0.45">
      <c r="B15" s="370" t="s">
        <v>232</v>
      </c>
      <c r="C15" s="356">
        <v>53440.45594</v>
      </c>
      <c r="D15" s="349">
        <v>3485.1031600000001</v>
      </c>
      <c r="E15" s="350">
        <v>34307.142780000002</v>
      </c>
      <c r="F15" s="349">
        <v>15648.21</v>
      </c>
      <c r="G15" s="349">
        <v>0</v>
      </c>
      <c r="H15" s="349">
        <v>0</v>
      </c>
      <c r="I15" s="349">
        <v>0</v>
      </c>
      <c r="J15" s="370" t="s">
        <v>233</v>
      </c>
    </row>
    <row r="16" spans="2:10" ht="15.4" x14ac:dyDescent="0.45">
      <c r="B16" s="370" t="s">
        <v>234</v>
      </c>
      <c r="C16" s="356">
        <v>40980.089999999997</v>
      </c>
      <c r="D16" s="349">
        <v>5523.43</v>
      </c>
      <c r="E16" s="350">
        <v>8102.19</v>
      </c>
      <c r="F16" s="350">
        <v>8249.7099999999991</v>
      </c>
      <c r="G16" s="349">
        <v>9063.9500000000007</v>
      </c>
      <c r="H16" s="349">
        <v>0</v>
      </c>
      <c r="I16" s="362">
        <v>10040.810000000001</v>
      </c>
      <c r="J16" s="370" t="s">
        <v>235</v>
      </c>
    </row>
    <row r="17" spans="2:10" ht="15.4" x14ac:dyDescent="0.45">
      <c r="B17" s="370" t="s">
        <v>205</v>
      </c>
      <c r="C17" s="356">
        <v>40200.441099999996</v>
      </c>
      <c r="D17" s="350">
        <v>-1499.31</v>
      </c>
      <c r="E17" s="350">
        <v>12573.5211</v>
      </c>
      <c r="F17" s="349">
        <v>25249.09</v>
      </c>
      <c r="G17" s="349">
        <v>3664.8</v>
      </c>
      <c r="H17" s="349">
        <v>0</v>
      </c>
      <c r="I17" s="349">
        <v>212.34</v>
      </c>
      <c r="J17" s="370" t="s">
        <v>206</v>
      </c>
    </row>
    <row r="18" spans="2:10" ht="15.4" x14ac:dyDescent="0.45">
      <c r="B18" s="370" t="s">
        <v>213</v>
      </c>
      <c r="C18" s="356">
        <v>24872.063770000001</v>
      </c>
      <c r="D18" s="350">
        <v>2784.82</v>
      </c>
      <c r="E18" s="350">
        <v>11350.263770000001</v>
      </c>
      <c r="F18" s="349">
        <v>10736.98</v>
      </c>
      <c r="G18" s="349">
        <v>0</v>
      </c>
      <c r="H18" s="349">
        <v>0</v>
      </c>
      <c r="I18" s="349">
        <v>0</v>
      </c>
      <c r="J18" s="370" t="s">
        <v>214</v>
      </c>
    </row>
    <row r="19" spans="2:10" ht="15.4" x14ac:dyDescent="0.45">
      <c r="B19" s="370" t="s">
        <v>226</v>
      </c>
      <c r="C19" s="356">
        <v>19127.396379999998</v>
      </c>
      <c r="D19" s="349">
        <v>1452.11519</v>
      </c>
      <c r="E19" s="350">
        <v>15219.61119</v>
      </c>
      <c r="F19" s="349">
        <v>2434.42</v>
      </c>
      <c r="G19" s="349">
        <v>0</v>
      </c>
      <c r="H19" s="349">
        <v>0</v>
      </c>
      <c r="I19" s="350">
        <v>21.25</v>
      </c>
      <c r="J19" s="370" t="s">
        <v>227</v>
      </c>
    </row>
    <row r="20" spans="2:10" ht="15.4" x14ac:dyDescent="0.45">
      <c r="B20" s="370" t="s">
        <v>219</v>
      </c>
      <c r="C20" s="356">
        <v>14346.121610000002</v>
      </c>
      <c r="D20" s="350">
        <v>241.49</v>
      </c>
      <c r="E20" s="350">
        <v>9071.8316100000011</v>
      </c>
      <c r="F20" s="349">
        <v>5012.8</v>
      </c>
      <c r="G20" s="349">
        <v>0</v>
      </c>
      <c r="H20" s="349">
        <v>0</v>
      </c>
      <c r="I20" s="349">
        <v>20</v>
      </c>
      <c r="J20" s="370" t="s">
        <v>220</v>
      </c>
    </row>
    <row r="21" spans="2:10" ht="15.4" x14ac:dyDescent="0.45">
      <c r="B21" s="370" t="s">
        <v>252</v>
      </c>
      <c r="C21" s="356">
        <v>13302.59001</v>
      </c>
      <c r="D21" s="350">
        <v>348.89</v>
      </c>
      <c r="E21" s="350">
        <v>5620.76001</v>
      </c>
      <c r="F21" s="349">
        <v>7332.94</v>
      </c>
      <c r="G21" s="349">
        <v>0</v>
      </c>
      <c r="H21" s="349">
        <v>0</v>
      </c>
      <c r="I21" s="349">
        <v>0</v>
      </c>
      <c r="J21" s="370" t="s">
        <v>253</v>
      </c>
    </row>
    <row r="22" spans="2:10" ht="15.4" x14ac:dyDescent="0.45">
      <c r="B22" s="370" t="s">
        <v>228</v>
      </c>
      <c r="C22" s="356">
        <v>13025.16</v>
      </c>
      <c r="D22" s="350">
        <v>4823.01</v>
      </c>
      <c r="E22" s="350">
        <v>3927.43</v>
      </c>
      <c r="F22" s="349">
        <v>4274.7199999999993</v>
      </c>
      <c r="G22" s="349">
        <v>0</v>
      </c>
      <c r="H22" s="349">
        <v>0</v>
      </c>
      <c r="I22" s="349">
        <v>0</v>
      </c>
      <c r="J22" s="370" t="s">
        <v>229</v>
      </c>
    </row>
    <row r="23" spans="2:10" ht="15.4" x14ac:dyDescent="0.45">
      <c r="B23" s="369" t="s">
        <v>511</v>
      </c>
      <c r="C23" s="355">
        <v>12071.393619999999</v>
      </c>
      <c r="D23" s="350">
        <v>339.97</v>
      </c>
      <c r="E23" s="350">
        <v>11498.53362</v>
      </c>
      <c r="F23" s="349">
        <v>232.89</v>
      </c>
      <c r="G23" s="352">
        <v>0</v>
      </c>
      <c r="H23" s="352">
        <v>0</v>
      </c>
      <c r="I23" s="352">
        <v>0</v>
      </c>
      <c r="J23" s="369" t="s">
        <v>249</v>
      </c>
    </row>
    <row r="24" spans="2:10" ht="15.4" x14ac:dyDescent="0.45">
      <c r="B24" s="370" t="s">
        <v>221</v>
      </c>
      <c r="C24" s="356">
        <v>11778.999679999999</v>
      </c>
      <c r="D24" s="349">
        <v>109.25</v>
      </c>
      <c r="E24" s="350">
        <v>8055.83</v>
      </c>
      <c r="F24" s="349">
        <v>1636.38</v>
      </c>
      <c r="G24" s="349">
        <v>0</v>
      </c>
      <c r="H24" s="349">
        <v>320.39967999999999</v>
      </c>
      <c r="I24" s="349">
        <v>1657.1399999999999</v>
      </c>
      <c r="J24" s="370" t="s">
        <v>222</v>
      </c>
    </row>
    <row r="25" spans="2:10" ht="15.4" x14ac:dyDescent="0.45">
      <c r="B25" s="370" t="s">
        <v>254</v>
      </c>
      <c r="C25" s="356">
        <v>11323.56853</v>
      </c>
      <c r="D25" s="349">
        <v>1351.2</v>
      </c>
      <c r="E25" s="350">
        <v>6565.6385300000002</v>
      </c>
      <c r="F25" s="350">
        <v>3406.7299999999996</v>
      </c>
      <c r="G25" s="349">
        <v>0</v>
      </c>
      <c r="H25" s="349">
        <v>0</v>
      </c>
      <c r="I25" s="362">
        <v>0</v>
      </c>
      <c r="J25" s="370" t="s">
        <v>254</v>
      </c>
    </row>
    <row r="26" spans="2:10" ht="15.4" x14ac:dyDescent="0.45">
      <c r="B26" s="370" t="s">
        <v>264</v>
      </c>
      <c r="C26" s="356">
        <v>10854.53</v>
      </c>
      <c r="D26" s="350">
        <v>2149.9699999999998</v>
      </c>
      <c r="E26" s="350">
        <v>7632.2</v>
      </c>
      <c r="F26" s="349">
        <v>1072.26</v>
      </c>
      <c r="G26" s="349">
        <v>0</v>
      </c>
      <c r="H26" s="349">
        <v>0</v>
      </c>
      <c r="I26" s="349">
        <v>0.1</v>
      </c>
      <c r="J26" s="370" t="s">
        <v>265</v>
      </c>
    </row>
    <row r="27" spans="2:10" ht="15.4" x14ac:dyDescent="0.45">
      <c r="B27" s="370" t="s">
        <v>243</v>
      </c>
      <c r="C27" s="356">
        <v>9859.1609400000016</v>
      </c>
      <c r="D27" s="350">
        <v>2841.31</v>
      </c>
      <c r="E27" s="350">
        <v>4310.7209400000002</v>
      </c>
      <c r="F27" s="349">
        <v>1207.1300000000001</v>
      </c>
      <c r="G27" s="349">
        <v>0</v>
      </c>
      <c r="H27" s="349">
        <v>0</v>
      </c>
      <c r="I27" s="349">
        <v>1500</v>
      </c>
      <c r="J27" s="370" t="s">
        <v>244</v>
      </c>
    </row>
    <row r="28" spans="2:10" ht="15.4" x14ac:dyDescent="0.45">
      <c r="B28" s="370" t="s">
        <v>207</v>
      </c>
      <c r="C28" s="356">
        <v>9478.4239999999991</v>
      </c>
      <c r="D28" s="349">
        <v>111.01</v>
      </c>
      <c r="E28" s="350">
        <v>3536.99</v>
      </c>
      <c r="F28" s="349">
        <v>1421.66</v>
      </c>
      <c r="G28" s="349">
        <v>2138.114</v>
      </c>
      <c r="H28" s="349">
        <v>0</v>
      </c>
      <c r="I28" s="350">
        <v>2270.65</v>
      </c>
      <c r="J28" s="370" t="s">
        <v>208</v>
      </c>
    </row>
    <row r="29" spans="2:10" ht="15.4" x14ac:dyDescent="0.45">
      <c r="B29" s="370" t="s">
        <v>292</v>
      </c>
      <c r="C29" s="356">
        <v>8554.4168200000004</v>
      </c>
      <c r="D29" s="350">
        <v>304.38</v>
      </c>
      <c r="E29" s="350">
        <v>7687.7168199999996</v>
      </c>
      <c r="F29" s="349">
        <v>562.32000000000005</v>
      </c>
      <c r="G29" s="349">
        <v>0</v>
      </c>
      <c r="H29" s="349">
        <v>0</v>
      </c>
      <c r="I29" s="362">
        <v>0</v>
      </c>
      <c r="J29" s="370" t="s">
        <v>293</v>
      </c>
    </row>
    <row r="30" spans="2:10" ht="15.4" x14ac:dyDescent="0.45">
      <c r="B30" s="369" t="s">
        <v>284</v>
      </c>
      <c r="C30" s="355">
        <v>7555.8299200000001</v>
      </c>
      <c r="D30" s="350">
        <v>60.48</v>
      </c>
      <c r="E30" s="350">
        <v>3807.8499200000001</v>
      </c>
      <c r="F30" s="349">
        <v>3663.5</v>
      </c>
      <c r="G30" s="352">
        <v>0</v>
      </c>
      <c r="H30" s="352">
        <v>0</v>
      </c>
      <c r="I30" s="352">
        <v>24</v>
      </c>
      <c r="J30" s="369" t="s">
        <v>285</v>
      </c>
    </row>
    <row r="31" spans="2:10" ht="15.4" x14ac:dyDescent="0.45">
      <c r="B31" s="370" t="s">
        <v>223</v>
      </c>
      <c r="C31" s="356">
        <v>7280.78</v>
      </c>
      <c r="D31" s="350">
        <v>0</v>
      </c>
      <c r="E31" s="350">
        <v>220.48</v>
      </c>
      <c r="F31" s="349">
        <v>7060.3</v>
      </c>
      <c r="G31" s="349">
        <v>0</v>
      </c>
      <c r="H31" s="349">
        <v>0</v>
      </c>
      <c r="I31" s="349">
        <v>0</v>
      </c>
      <c r="J31" s="370" t="s">
        <v>223</v>
      </c>
    </row>
    <row r="32" spans="2:10" ht="15.4" x14ac:dyDescent="0.45">
      <c r="B32" s="370" t="s">
        <v>199</v>
      </c>
      <c r="C32" s="356">
        <v>6919.9737500000001</v>
      </c>
      <c r="D32" s="349">
        <v>80.03</v>
      </c>
      <c r="E32" s="350">
        <v>2407.61375</v>
      </c>
      <c r="F32" s="349">
        <v>4432.33</v>
      </c>
      <c r="G32" s="349">
        <v>0</v>
      </c>
      <c r="H32" s="349">
        <v>0</v>
      </c>
      <c r="I32" s="349">
        <v>0</v>
      </c>
      <c r="J32" s="370" t="s">
        <v>200</v>
      </c>
    </row>
    <row r="33" spans="2:10" ht="15.4" x14ac:dyDescent="0.45">
      <c r="B33" s="370" t="s">
        <v>272</v>
      </c>
      <c r="C33" s="356">
        <v>6794.1539099999991</v>
      </c>
      <c r="D33" s="349">
        <v>637.33000000000004</v>
      </c>
      <c r="E33" s="350">
        <v>6072.7039099999993</v>
      </c>
      <c r="F33" s="350">
        <v>51.48</v>
      </c>
      <c r="G33" s="349">
        <v>0</v>
      </c>
      <c r="H33" s="349">
        <v>24.96</v>
      </c>
      <c r="I33" s="362">
        <v>7.68</v>
      </c>
      <c r="J33" s="370" t="s">
        <v>273</v>
      </c>
    </row>
    <row r="34" spans="2:10" ht="15.4" x14ac:dyDescent="0.45">
      <c r="B34" s="370" t="s">
        <v>259</v>
      </c>
      <c r="C34" s="356">
        <v>6348.8398399999996</v>
      </c>
      <c r="D34" s="350">
        <v>500</v>
      </c>
      <c r="E34" s="350">
        <v>5689.64984</v>
      </c>
      <c r="F34" s="349">
        <v>159.19</v>
      </c>
      <c r="G34" s="349">
        <v>0</v>
      </c>
      <c r="H34" s="349">
        <v>0</v>
      </c>
      <c r="I34" s="349">
        <v>0</v>
      </c>
      <c r="J34" s="370" t="s">
        <v>260</v>
      </c>
    </row>
    <row r="35" spans="2:10" ht="15.4" x14ac:dyDescent="0.45">
      <c r="B35" s="370" t="s">
        <v>238</v>
      </c>
      <c r="C35" s="356">
        <v>5844.45</v>
      </c>
      <c r="D35" s="350">
        <v>0</v>
      </c>
      <c r="E35" s="350">
        <v>5172.45</v>
      </c>
      <c r="F35" s="349">
        <v>672</v>
      </c>
      <c r="G35" s="349">
        <v>0</v>
      </c>
      <c r="H35" s="349">
        <v>0</v>
      </c>
      <c r="I35" s="349">
        <v>0</v>
      </c>
      <c r="J35" s="370" t="s">
        <v>239</v>
      </c>
    </row>
    <row r="36" spans="2:10" ht="15.4" x14ac:dyDescent="0.45">
      <c r="B36" s="370" t="s">
        <v>250</v>
      </c>
      <c r="C36" s="356">
        <v>5644.2599999999993</v>
      </c>
      <c r="D36" s="349">
        <v>352.88</v>
      </c>
      <c r="E36" s="350">
        <v>3410.4399999999996</v>
      </c>
      <c r="F36" s="349">
        <v>1657.99</v>
      </c>
      <c r="G36" s="349">
        <v>0</v>
      </c>
      <c r="H36" s="349">
        <v>0</v>
      </c>
      <c r="I36" s="350">
        <v>222.95</v>
      </c>
      <c r="J36" s="370" t="s">
        <v>251</v>
      </c>
    </row>
    <row r="37" spans="2:10" ht="15.4" x14ac:dyDescent="0.45">
      <c r="B37" s="370" t="s">
        <v>195</v>
      </c>
      <c r="C37" s="356">
        <v>5543.2224800000004</v>
      </c>
      <c r="D37" s="350">
        <v>448.85</v>
      </c>
      <c r="E37" s="350">
        <v>1385.66</v>
      </c>
      <c r="F37" s="349">
        <v>1359.29</v>
      </c>
      <c r="G37" s="349">
        <v>0</v>
      </c>
      <c r="H37" s="349">
        <v>0</v>
      </c>
      <c r="I37" s="349">
        <v>2349.4224800000002</v>
      </c>
      <c r="J37" s="370" t="s">
        <v>196</v>
      </c>
    </row>
    <row r="38" spans="2:10" ht="15.4" x14ac:dyDescent="0.45">
      <c r="B38" s="370" t="s">
        <v>288</v>
      </c>
      <c r="C38" s="356">
        <v>4896.4699999999993</v>
      </c>
      <c r="D38" s="350">
        <v>1228.8</v>
      </c>
      <c r="E38" s="350">
        <v>3594.23</v>
      </c>
      <c r="F38" s="349">
        <v>73.44</v>
      </c>
      <c r="G38" s="349">
        <v>0</v>
      </c>
      <c r="H38" s="349">
        <v>0</v>
      </c>
      <c r="I38" s="349">
        <v>0</v>
      </c>
      <c r="J38" s="370" t="s">
        <v>289</v>
      </c>
    </row>
    <row r="39" spans="2:10" ht="15.4" x14ac:dyDescent="0.45">
      <c r="B39" s="370" t="s">
        <v>276</v>
      </c>
      <c r="C39" s="356">
        <v>4267.57</v>
      </c>
      <c r="D39" s="349">
        <v>0</v>
      </c>
      <c r="E39" s="349">
        <v>1067.57</v>
      </c>
      <c r="F39" s="349">
        <v>3200</v>
      </c>
      <c r="G39" s="349">
        <v>0</v>
      </c>
      <c r="H39" s="349">
        <v>0</v>
      </c>
      <c r="I39" s="349">
        <v>0</v>
      </c>
      <c r="J39" s="370" t="s">
        <v>277</v>
      </c>
    </row>
    <row r="40" spans="2:10" ht="15.4" x14ac:dyDescent="0.45">
      <c r="B40" s="370" t="s">
        <v>328</v>
      </c>
      <c r="C40" s="356">
        <v>3559.13</v>
      </c>
      <c r="D40" s="349">
        <v>398.6</v>
      </c>
      <c r="E40" s="350">
        <v>1736.75</v>
      </c>
      <c r="F40" s="349">
        <v>1423.78</v>
      </c>
      <c r="G40" s="349">
        <v>0</v>
      </c>
      <c r="H40" s="349">
        <v>0</v>
      </c>
      <c r="I40" s="349">
        <v>0</v>
      </c>
      <c r="J40" s="370" t="s">
        <v>329</v>
      </c>
    </row>
    <row r="41" spans="2:10" ht="15.4" x14ac:dyDescent="0.45">
      <c r="B41" s="370" t="s">
        <v>330</v>
      </c>
      <c r="C41" s="356">
        <v>3025.77</v>
      </c>
      <c r="D41" s="350">
        <v>0</v>
      </c>
      <c r="E41" s="350">
        <v>4.92</v>
      </c>
      <c r="F41" s="349">
        <v>3020.85</v>
      </c>
      <c r="G41" s="349">
        <v>0</v>
      </c>
      <c r="H41" s="349">
        <v>0</v>
      </c>
      <c r="I41" s="349">
        <v>0</v>
      </c>
      <c r="J41" s="370" t="s">
        <v>330</v>
      </c>
    </row>
    <row r="42" spans="2:10" ht="15.4" x14ac:dyDescent="0.45">
      <c r="B42" s="370" t="s">
        <v>267</v>
      </c>
      <c r="C42" s="356">
        <v>2933.5770699999998</v>
      </c>
      <c r="D42" s="350">
        <v>413</v>
      </c>
      <c r="E42" s="350">
        <v>1902.7670699999999</v>
      </c>
      <c r="F42" s="349">
        <v>605.30999999999995</v>
      </c>
      <c r="G42" s="349">
        <v>0</v>
      </c>
      <c r="H42" s="349">
        <v>0</v>
      </c>
      <c r="I42" s="349">
        <v>12.5</v>
      </c>
      <c r="J42" s="370" t="s">
        <v>268</v>
      </c>
    </row>
    <row r="43" spans="2:10" ht="15.4" x14ac:dyDescent="0.45">
      <c r="B43" s="370" t="s">
        <v>290</v>
      </c>
      <c r="C43" s="356">
        <v>2759.54</v>
      </c>
      <c r="D43" s="350">
        <v>74.849999999999994</v>
      </c>
      <c r="E43" s="350">
        <v>2495.13</v>
      </c>
      <c r="F43" s="349">
        <v>189.56</v>
      </c>
      <c r="G43" s="349">
        <v>0</v>
      </c>
      <c r="H43" s="349">
        <v>0</v>
      </c>
      <c r="I43" s="362">
        <v>0</v>
      </c>
      <c r="J43" s="370" t="s">
        <v>291</v>
      </c>
    </row>
    <row r="44" spans="2:10" ht="15.4" x14ac:dyDescent="0.45">
      <c r="B44" s="370" t="s">
        <v>245</v>
      </c>
      <c r="C44" s="356">
        <v>2518.04</v>
      </c>
      <c r="D44" s="349">
        <v>211.79</v>
      </c>
      <c r="E44" s="349">
        <v>862.33999999999992</v>
      </c>
      <c r="F44" s="349">
        <v>1433.91</v>
      </c>
      <c r="G44" s="349">
        <v>0</v>
      </c>
      <c r="H44" s="349">
        <v>0</v>
      </c>
      <c r="I44" s="349">
        <v>10</v>
      </c>
      <c r="J44" s="370" t="s">
        <v>246</v>
      </c>
    </row>
    <row r="45" spans="2:10" ht="15.4" x14ac:dyDescent="0.45">
      <c r="B45" s="370" t="s">
        <v>236</v>
      </c>
      <c r="C45" s="356">
        <v>2324.364</v>
      </c>
      <c r="D45" s="349">
        <v>0</v>
      </c>
      <c r="E45" s="350">
        <v>2173.924</v>
      </c>
      <c r="F45" s="349">
        <v>150.44</v>
      </c>
      <c r="G45" s="349">
        <v>0</v>
      </c>
      <c r="H45" s="349">
        <v>0</v>
      </c>
      <c r="I45" s="349">
        <v>0</v>
      </c>
      <c r="J45" s="370" t="s">
        <v>237</v>
      </c>
    </row>
    <row r="46" spans="2:10" ht="15.4" x14ac:dyDescent="0.45">
      <c r="B46" s="370" t="s">
        <v>217</v>
      </c>
      <c r="C46" s="356">
        <v>2254.38</v>
      </c>
      <c r="D46" s="350">
        <v>419.92</v>
      </c>
      <c r="E46" s="350">
        <v>1555.15</v>
      </c>
      <c r="F46" s="349">
        <v>279.31</v>
      </c>
      <c r="G46" s="349">
        <v>0</v>
      </c>
      <c r="H46" s="349">
        <v>0</v>
      </c>
      <c r="I46" s="349">
        <v>0</v>
      </c>
      <c r="J46" s="370" t="s">
        <v>218</v>
      </c>
    </row>
    <row r="47" spans="2:10" ht="15.4" x14ac:dyDescent="0.45">
      <c r="B47" s="370" t="s">
        <v>271</v>
      </c>
      <c r="C47" s="356">
        <v>2176.2799999999997</v>
      </c>
      <c r="D47" s="349">
        <v>-0.17</v>
      </c>
      <c r="E47" s="350">
        <v>2126.4499999999998</v>
      </c>
      <c r="F47" s="349">
        <v>50</v>
      </c>
      <c r="G47" s="349">
        <v>0</v>
      </c>
      <c r="H47" s="349">
        <v>0</v>
      </c>
      <c r="I47" s="349">
        <v>0</v>
      </c>
      <c r="J47" s="370" t="s">
        <v>271</v>
      </c>
    </row>
    <row r="48" spans="2:10" ht="15.4" x14ac:dyDescent="0.45">
      <c r="B48" s="370" t="s">
        <v>298</v>
      </c>
      <c r="C48" s="356">
        <v>2057.5935399999998</v>
      </c>
      <c r="D48" s="350">
        <v>64</v>
      </c>
      <c r="E48" s="350">
        <v>1960.43354</v>
      </c>
      <c r="F48" s="349">
        <v>33.159999999999997</v>
      </c>
      <c r="G48" s="349">
        <v>0</v>
      </c>
      <c r="H48" s="349">
        <v>0</v>
      </c>
      <c r="I48" s="349">
        <v>0</v>
      </c>
      <c r="J48" s="370" t="s">
        <v>299</v>
      </c>
    </row>
    <row r="49" spans="2:10" ht="15.4" x14ac:dyDescent="0.45">
      <c r="B49" s="370" t="s">
        <v>337</v>
      </c>
      <c r="C49" s="356">
        <v>1947.52</v>
      </c>
      <c r="D49" s="349">
        <v>0</v>
      </c>
      <c r="E49" s="350">
        <v>1846.78</v>
      </c>
      <c r="F49" s="349">
        <v>100.74</v>
      </c>
      <c r="G49" s="349">
        <v>0</v>
      </c>
      <c r="H49" s="349">
        <v>0</v>
      </c>
      <c r="I49" s="362">
        <v>0</v>
      </c>
      <c r="J49" s="370" t="s">
        <v>338</v>
      </c>
    </row>
    <row r="50" spans="2:10" ht="15.4" x14ac:dyDescent="0.45">
      <c r="B50" s="370" t="s">
        <v>408</v>
      </c>
      <c r="C50" s="356">
        <v>1842.19</v>
      </c>
      <c r="D50" s="349">
        <v>220</v>
      </c>
      <c r="E50" s="350">
        <v>1440.39</v>
      </c>
      <c r="F50" s="349">
        <v>181.8</v>
      </c>
      <c r="G50" s="349">
        <v>0</v>
      </c>
      <c r="H50" s="349">
        <v>0</v>
      </c>
      <c r="I50" s="362">
        <v>0</v>
      </c>
      <c r="J50" s="399" t="s">
        <v>434</v>
      </c>
    </row>
    <row r="51" spans="2:10" ht="15.4" x14ac:dyDescent="0.45">
      <c r="B51" s="370" t="s">
        <v>240</v>
      </c>
      <c r="C51" s="356">
        <v>1657.3600000000001</v>
      </c>
      <c r="D51" s="350">
        <v>0</v>
      </c>
      <c r="E51" s="350">
        <v>657.36</v>
      </c>
      <c r="F51" s="349">
        <v>1000</v>
      </c>
      <c r="G51" s="349">
        <v>0</v>
      </c>
      <c r="H51" s="349">
        <v>0</v>
      </c>
      <c r="I51" s="362">
        <v>0</v>
      </c>
      <c r="J51" s="370" t="s">
        <v>241</v>
      </c>
    </row>
    <row r="52" spans="2:10" ht="15.4" x14ac:dyDescent="0.45">
      <c r="B52" s="370" t="s">
        <v>269</v>
      </c>
      <c r="C52" s="356">
        <v>1540.6499999999999</v>
      </c>
      <c r="D52" s="349">
        <v>1.48</v>
      </c>
      <c r="E52" s="349">
        <v>181.3</v>
      </c>
      <c r="F52" s="349">
        <v>1357.87</v>
      </c>
      <c r="G52" s="349">
        <v>0</v>
      </c>
      <c r="H52" s="349">
        <v>0</v>
      </c>
      <c r="I52" s="349">
        <v>0</v>
      </c>
      <c r="J52" s="370" t="s">
        <v>270</v>
      </c>
    </row>
    <row r="53" spans="2:10" ht="15.4" x14ac:dyDescent="0.45">
      <c r="B53" s="370" t="s">
        <v>332</v>
      </c>
      <c r="C53" s="356">
        <v>1444.62</v>
      </c>
      <c r="D53" s="349">
        <v>334.68</v>
      </c>
      <c r="E53" s="350">
        <v>769.11</v>
      </c>
      <c r="F53" s="349">
        <v>340.83</v>
      </c>
      <c r="G53" s="349">
        <v>0</v>
      </c>
      <c r="H53" s="349">
        <v>0</v>
      </c>
      <c r="I53" s="349">
        <v>0</v>
      </c>
      <c r="J53" s="370" t="s">
        <v>334</v>
      </c>
    </row>
    <row r="54" spans="2:10" ht="15.75" customHeight="1" x14ac:dyDescent="0.45">
      <c r="B54" s="370" t="s">
        <v>230</v>
      </c>
      <c r="C54" s="356">
        <v>1164.5458900000001</v>
      </c>
      <c r="D54" s="350">
        <v>139.84</v>
      </c>
      <c r="E54" s="350">
        <v>897.96589000000006</v>
      </c>
      <c r="F54" s="349">
        <v>126.74</v>
      </c>
      <c r="G54" s="349">
        <v>0</v>
      </c>
      <c r="H54" s="349">
        <v>0</v>
      </c>
      <c r="I54" s="349">
        <v>0</v>
      </c>
      <c r="J54" s="370" t="s">
        <v>231</v>
      </c>
    </row>
    <row r="55" spans="2:10" ht="15.75" customHeight="1" x14ac:dyDescent="0.45">
      <c r="B55" s="370" t="s">
        <v>426</v>
      </c>
      <c r="C55" s="356">
        <v>1123.67</v>
      </c>
      <c r="D55" s="349">
        <v>0</v>
      </c>
      <c r="E55" s="350">
        <v>675.45</v>
      </c>
      <c r="F55" s="349">
        <v>448.22</v>
      </c>
      <c r="G55" s="349">
        <v>0</v>
      </c>
      <c r="H55" s="349">
        <v>0</v>
      </c>
      <c r="I55" s="349">
        <v>0</v>
      </c>
      <c r="J55" s="370" t="s">
        <v>426</v>
      </c>
    </row>
    <row r="56" spans="2:10" ht="15.4" x14ac:dyDescent="0.45">
      <c r="B56" s="370" t="s">
        <v>282</v>
      </c>
      <c r="C56" s="356">
        <v>1097.6799999999998</v>
      </c>
      <c r="D56" s="350">
        <v>49.76</v>
      </c>
      <c r="E56" s="350">
        <v>670.18</v>
      </c>
      <c r="F56" s="349">
        <v>206.91</v>
      </c>
      <c r="G56" s="349">
        <v>0</v>
      </c>
      <c r="H56" s="349">
        <v>0</v>
      </c>
      <c r="I56" s="349">
        <v>170.83</v>
      </c>
      <c r="J56" s="370" t="s">
        <v>283</v>
      </c>
    </row>
    <row r="57" spans="2:10" ht="15.4" x14ac:dyDescent="0.45">
      <c r="B57" s="370" t="s">
        <v>257</v>
      </c>
      <c r="C57" s="356">
        <v>1024.0999999999999</v>
      </c>
      <c r="D57" s="349">
        <v>0</v>
      </c>
      <c r="E57" s="350">
        <v>506.56</v>
      </c>
      <c r="F57" s="349">
        <v>517.54</v>
      </c>
      <c r="G57" s="349">
        <v>0</v>
      </c>
      <c r="H57" s="349">
        <v>0</v>
      </c>
      <c r="I57" s="362">
        <v>0</v>
      </c>
      <c r="J57" s="370" t="s">
        <v>258</v>
      </c>
    </row>
    <row r="58" spans="2:10" ht="15.75" customHeight="1" x14ac:dyDescent="0.45">
      <c r="B58" s="370" t="s">
        <v>376</v>
      </c>
      <c r="C58" s="356">
        <v>870.48</v>
      </c>
      <c r="D58" s="349">
        <v>0</v>
      </c>
      <c r="E58" s="350">
        <v>794.97</v>
      </c>
      <c r="F58" s="349">
        <v>0.51</v>
      </c>
      <c r="G58" s="349">
        <v>0</v>
      </c>
      <c r="H58" s="349">
        <v>0</v>
      </c>
      <c r="I58" s="349">
        <v>75</v>
      </c>
      <c r="J58" s="370" t="s">
        <v>377</v>
      </c>
    </row>
    <row r="59" spans="2:10" ht="15.75" customHeight="1" x14ac:dyDescent="0.45">
      <c r="B59" s="370" t="s">
        <v>372</v>
      </c>
      <c r="C59" s="356">
        <v>852</v>
      </c>
      <c r="D59" s="350">
        <v>0</v>
      </c>
      <c r="E59" s="350">
        <v>150</v>
      </c>
      <c r="F59" s="349">
        <v>702</v>
      </c>
      <c r="G59" s="349">
        <v>0</v>
      </c>
      <c r="H59" s="349">
        <v>0</v>
      </c>
      <c r="I59" s="349">
        <v>0</v>
      </c>
      <c r="J59" s="370" t="s">
        <v>373</v>
      </c>
    </row>
    <row r="60" spans="2:10" ht="15.4" x14ac:dyDescent="0.45">
      <c r="B60" s="370" t="s">
        <v>191</v>
      </c>
      <c r="C60" s="356">
        <v>747.97250000000008</v>
      </c>
      <c r="D60" s="350">
        <v>99.8</v>
      </c>
      <c r="E60" s="350">
        <v>586.15250000000003</v>
      </c>
      <c r="F60" s="349">
        <v>15.82</v>
      </c>
      <c r="G60" s="349">
        <v>0</v>
      </c>
      <c r="H60" s="349">
        <v>46.2</v>
      </c>
      <c r="I60" s="349">
        <v>0</v>
      </c>
      <c r="J60" s="370" t="s">
        <v>192</v>
      </c>
    </row>
    <row r="61" spans="2:10" ht="15" customHeight="1" x14ac:dyDescent="0.45">
      <c r="B61" s="370" t="s">
        <v>571</v>
      </c>
      <c r="C61" s="356">
        <v>670</v>
      </c>
      <c r="D61" s="350">
        <v>0</v>
      </c>
      <c r="E61" s="350">
        <v>40</v>
      </c>
      <c r="F61" s="349">
        <v>630</v>
      </c>
      <c r="G61" s="349">
        <v>0</v>
      </c>
      <c r="H61" s="349">
        <v>0</v>
      </c>
      <c r="I61" s="349">
        <v>0</v>
      </c>
      <c r="J61" s="370" t="s">
        <v>242</v>
      </c>
    </row>
    <row r="62" spans="2:10" ht="15.75" customHeight="1" x14ac:dyDescent="0.45">
      <c r="B62" s="370" t="s">
        <v>247</v>
      </c>
      <c r="C62" s="356">
        <v>660.72</v>
      </c>
      <c r="D62" s="350">
        <v>0</v>
      </c>
      <c r="E62" s="350">
        <v>590.22</v>
      </c>
      <c r="F62" s="349">
        <v>70.5</v>
      </c>
      <c r="G62" s="349">
        <v>0</v>
      </c>
      <c r="H62" s="349">
        <v>0</v>
      </c>
      <c r="I62" s="349">
        <v>0</v>
      </c>
      <c r="J62" s="370" t="s">
        <v>248</v>
      </c>
    </row>
    <row r="63" spans="2:10" ht="15" customHeight="1" x14ac:dyDescent="0.45">
      <c r="B63" s="370" t="s">
        <v>294</v>
      </c>
      <c r="C63" s="356">
        <v>590.66523999999993</v>
      </c>
      <c r="D63" s="350">
        <v>0</v>
      </c>
      <c r="E63" s="350">
        <v>379.00523999999996</v>
      </c>
      <c r="F63" s="349">
        <v>211.66</v>
      </c>
      <c r="G63" s="349">
        <v>0</v>
      </c>
      <c r="H63" s="349">
        <v>0</v>
      </c>
      <c r="I63" s="349">
        <v>0</v>
      </c>
      <c r="J63" s="370" t="s">
        <v>295</v>
      </c>
    </row>
    <row r="64" spans="2:10" ht="15.4" x14ac:dyDescent="0.45">
      <c r="B64" s="370" t="s">
        <v>404</v>
      </c>
      <c r="C64" s="356">
        <v>541.38</v>
      </c>
      <c r="D64" s="350">
        <v>0</v>
      </c>
      <c r="E64" s="350">
        <v>541.38</v>
      </c>
      <c r="F64" s="349">
        <v>0</v>
      </c>
      <c r="G64" s="349">
        <v>0</v>
      </c>
      <c r="H64" s="349">
        <v>0</v>
      </c>
      <c r="I64" s="349">
        <v>0</v>
      </c>
      <c r="J64" s="370" t="s">
        <v>509</v>
      </c>
    </row>
    <row r="65" spans="2:10" ht="15.75" customHeight="1" x14ac:dyDescent="0.45">
      <c r="B65" s="370" t="s">
        <v>339</v>
      </c>
      <c r="C65" s="356">
        <v>538.71</v>
      </c>
      <c r="D65" s="349">
        <v>0</v>
      </c>
      <c r="E65" s="350">
        <v>82.76</v>
      </c>
      <c r="F65" s="349">
        <v>455.95</v>
      </c>
      <c r="G65" s="349">
        <v>0</v>
      </c>
      <c r="H65" s="349">
        <v>0</v>
      </c>
      <c r="I65" s="349">
        <v>0</v>
      </c>
      <c r="J65" s="370" t="s">
        <v>340</v>
      </c>
    </row>
    <row r="66" spans="2:10" ht="15.75" customHeight="1" x14ac:dyDescent="0.45">
      <c r="B66" s="370" t="s">
        <v>400</v>
      </c>
      <c r="C66" s="356">
        <v>477.03999999999996</v>
      </c>
      <c r="D66" s="350">
        <v>0</v>
      </c>
      <c r="E66" s="350">
        <v>426.06</v>
      </c>
      <c r="F66" s="349">
        <v>47.33</v>
      </c>
      <c r="G66" s="349">
        <v>0</v>
      </c>
      <c r="H66" s="349">
        <v>0</v>
      </c>
      <c r="I66" s="349">
        <v>3.65</v>
      </c>
      <c r="J66" s="370" t="s">
        <v>517</v>
      </c>
    </row>
    <row r="67" spans="2:10" ht="15.75" customHeight="1" x14ac:dyDescent="0.45">
      <c r="B67" s="370" t="s">
        <v>215</v>
      </c>
      <c r="C67" s="356">
        <v>397.34000000000003</v>
      </c>
      <c r="D67" s="350">
        <v>0</v>
      </c>
      <c r="E67" s="350">
        <v>290.61</v>
      </c>
      <c r="F67" s="349">
        <v>106.73</v>
      </c>
      <c r="G67" s="349">
        <v>0</v>
      </c>
      <c r="H67" s="349">
        <v>0</v>
      </c>
      <c r="I67" s="349">
        <v>0</v>
      </c>
      <c r="J67" s="370" t="s">
        <v>216</v>
      </c>
    </row>
    <row r="68" spans="2:10" ht="15.75" customHeight="1" thickBot="1" x14ac:dyDescent="0.5">
      <c r="B68" s="333" t="s">
        <v>448</v>
      </c>
      <c r="C68" s="364">
        <v>4045.9168399998453</v>
      </c>
      <c r="D68" s="364">
        <v>-1403.0200000000041</v>
      </c>
      <c r="E68" s="364">
        <v>4776.8068399997428</v>
      </c>
      <c r="F68" s="364">
        <v>666.13000000017928</v>
      </c>
      <c r="G68" s="364">
        <v>0</v>
      </c>
      <c r="H68" s="364">
        <v>0</v>
      </c>
      <c r="I68" s="364">
        <v>5.999999999992724</v>
      </c>
      <c r="J68" s="333" t="s">
        <v>451</v>
      </c>
    </row>
    <row r="69" spans="2:10" ht="15.75" customHeight="1" thickBot="1" x14ac:dyDescent="0.5">
      <c r="B69" s="371" t="s">
        <v>279</v>
      </c>
      <c r="C69" s="342">
        <v>862342.51925999997</v>
      </c>
      <c r="D69" s="342">
        <v>95263.342470000003</v>
      </c>
      <c r="E69" s="342">
        <v>463310.28622999991</v>
      </c>
      <c r="F69" s="342">
        <v>264920.45293000014</v>
      </c>
      <c r="G69" s="342">
        <v>15996.862250000002</v>
      </c>
      <c r="H69" s="342">
        <v>2551.8211799999999</v>
      </c>
      <c r="I69" s="342">
        <v>20299.754199999999</v>
      </c>
      <c r="J69" s="109" t="s">
        <v>280</v>
      </c>
    </row>
    <row r="70" spans="2:10" ht="15" customHeight="1" x14ac:dyDescent="0.45">
      <c r="B70" s="372" t="s">
        <v>168</v>
      </c>
      <c r="C70" s="373"/>
      <c r="D70" s="373"/>
      <c r="E70" s="374"/>
      <c r="F70" s="374"/>
      <c r="G70" s="374"/>
      <c r="H70" s="375"/>
      <c r="I70" s="376" t="s">
        <v>169</v>
      </c>
      <c r="J70" s="377"/>
    </row>
    <row r="71" spans="2:10" ht="56.25" customHeight="1" x14ac:dyDescent="0.45">
      <c r="B71" s="467" t="s">
        <v>446</v>
      </c>
      <c r="C71" s="467"/>
      <c r="D71" s="344"/>
      <c r="E71" s="378"/>
      <c r="F71" s="378"/>
      <c r="G71" s="378"/>
      <c r="H71" s="378"/>
      <c r="I71" s="468" t="s">
        <v>452</v>
      </c>
      <c r="J71" s="468"/>
    </row>
    <row r="72" spans="2:10" ht="15" customHeight="1" x14ac:dyDescent="0.45">
      <c r="B72" s="467" t="s">
        <v>447</v>
      </c>
      <c r="C72" s="467"/>
      <c r="D72" s="345"/>
      <c r="E72" s="345"/>
      <c r="F72" s="44"/>
      <c r="G72" s="45"/>
      <c r="H72" s="45"/>
      <c r="I72" s="467" t="s">
        <v>455</v>
      </c>
      <c r="J72" s="467"/>
    </row>
    <row r="73" spans="2:10" ht="51" customHeight="1" x14ac:dyDescent="0.45">
      <c r="B73" s="467"/>
      <c r="C73" s="467"/>
      <c r="D73" s="46"/>
      <c r="E73" s="46"/>
      <c r="F73" s="46"/>
      <c r="G73" s="46"/>
      <c r="H73" s="46"/>
      <c r="I73" s="467"/>
      <c r="J73" s="467"/>
    </row>
    <row r="74" spans="2:10" ht="15.75" customHeight="1" x14ac:dyDescent="0.45">
      <c r="C74" s="309"/>
      <c r="D74" s="309"/>
      <c r="E74" s="309"/>
      <c r="F74" s="309"/>
      <c r="G74" s="309"/>
      <c r="H74" s="309"/>
      <c r="I74" s="309"/>
    </row>
    <row r="75" spans="2:10" ht="52.5" customHeight="1" x14ac:dyDescent="0.45">
      <c r="C75" s="309"/>
    </row>
    <row r="76" spans="2:10" x14ac:dyDescent="0.45">
      <c r="C76" s="309"/>
      <c r="D76" s="309"/>
      <c r="E76" s="309"/>
      <c r="F76" s="309"/>
      <c r="G76" s="309"/>
      <c r="H76" s="309"/>
      <c r="I76" s="309"/>
    </row>
    <row r="77" spans="2:10" x14ac:dyDescent="0.45">
      <c r="C77" s="309"/>
      <c r="D77" s="309"/>
      <c r="E77" s="309"/>
      <c r="F77" s="309"/>
      <c r="G77" s="309"/>
      <c r="H77" s="309"/>
      <c r="I77" s="309"/>
    </row>
  </sheetData>
  <sortState xmlns:xlrd2="http://schemas.microsoft.com/office/spreadsheetml/2017/richdata2" ref="A10:J62">
    <sortCondition descending="1" ref="A10"/>
  </sortState>
  <mergeCells count="17">
    <mergeCell ref="I7:I8"/>
    <mergeCell ref="B71:C71"/>
    <mergeCell ref="I71:J71"/>
    <mergeCell ref="B72:C73"/>
    <mergeCell ref="I72:J73"/>
    <mergeCell ref="B4:D4"/>
    <mergeCell ref="H4:J4"/>
    <mergeCell ref="B6:B8"/>
    <mergeCell ref="C6:C8"/>
    <mergeCell ref="D6:F6"/>
    <mergeCell ref="G6:I6"/>
    <mergeCell ref="J6:J8"/>
    <mergeCell ref="D7:D8"/>
    <mergeCell ref="E7:E8"/>
    <mergeCell ref="F7:F8"/>
    <mergeCell ref="G7:G8"/>
    <mergeCell ref="H7:H8"/>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3"/>
  <sheetViews>
    <sheetView zoomScale="85" zoomScaleNormal="85" workbookViewId="0">
      <selection activeCell="H67" sqref="H67"/>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6.1328125" customWidth="1"/>
    <col min="9" max="9" width="15.1328125" customWidth="1"/>
    <col min="10" max="10" width="18.3984375" customWidth="1"/>
    <col min="11" max="11"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42.75" customHeight="1" thickBot="1" x14ac:dyDescent="0.5">
      <c r="A4" s="42"/>
      <c r="B4" s="469" t="s">
        <v>561</v>
      </c>
      <c r="C4" s="470"/>
      <c r="D4" s="471"/>
      <c r="E4" s="334"/>
      <c r="F4" s="335"/>
      <c r="G4" s="336"/>
      <c r="H4" s="469" t="s">
        <v>562</v>
      </c>
      <c r="I4" s="470"/>
      <c r="J4" s="470"/>
      <c r="K4" s="471"/>
    </row>
    <row r="5" spans="1:12" ht="15.75" thickBot="1" x14ac:dyDescent="0.5">
      <c r="A5" s="42"/>
      <c r="B5" s="41"/>
      <c r="C5" s="41"/>
      <c r="D5" s="41"/>
      <c r="E5" s="41"/>
      <c r="F5" s="41"/>
      <c r="G5" s="40"/>
      <c r="H5" s="40"/>
      <c r="I5" s="40"/>
      <c r="J5" s="266"/>
      <c r="K5" s="40"/>
    </row>
    <row r="6" spans="1:12" ht="49.5" customHeight="1" x14ac:dyDescent="0.45">
      <c r="A6" s="42"/>
      <c r="B6" s="475" t="s">
        <v>449</v>
      </c>
      <c r="C6" s="478" t="s">
        <v>186</v>
      </c>
      <c r="D6" s="489" t="s">
        <v>462</v>
      </c>
      <c r="E6" s="490"/>
      <c r="F6" s="491"/>
      <c r="G6" s="489" t="s">
        <v>463</v>
      </c>
      <c r="H6" s="490"/>
      <c r="I6" s="490"/>
      <c r="J6" s="491"/>
      <c r="K6" s="475" t="s">
        <v>450</v>
      </c>
    </row>
    <row r="7" spans="1:12" ht="243" customHeight="1" x14ac:dyDescent="0.45">
      <c r="A7" s="42"/>
      <c r="B7" s="476"/>
      <c r="C7" s="479"/>
      <c r="D7" s="481" t="s">
        <v>464</v>
      </c>
      <c r="E7" s="483" t="s">
        <v>465</v>
      </c>
      <c r="F7" s="485" t="s">
        <v>466</v>
      </c>
      <c r="G7" s="481" t="s">
        <v>467</v>
      </c>
      <c r="H7" s="487" t="s">
        <v>475</v>
      </c>
      <c r="I7" s="485" t="s">
        <v>433</v>
      </c>
      <c r="J7" s="492" t="s">
        <v>469</v>
      </c>
      <c r="K7" s="476"/>
    </row>
    <row r="8" spans="1:12" ht="15.75" customHeight="1" thickBot="1" x14ac:dyDescent="0.5">
      <c r="A8" s="42"/>
      <c r="B8" s="477"/>
      <c r="C8" s="480"/>
      <c r="D8" s="482"/>
      <c r="E8" s="484"/>
      <c r="F8" s="486"/>
      <c r="G8" s="482"/>
      <c r="H8" s="488"/>
      <c r="I8" s="486"/>
      <c r="J8" s="493"/>
      <c r="K8" s="477"/>
    </row>
    <row r="9" spans="1:12" ht="15.75" thickBot="1" x14ac:dyDescent="0.5">
      <c r="A9" s="42"/>
      <c r="B9" s="267"/>
      <c r="C9" s="268" t="s">
        <v>459</v>
      </c>
      <c r="D9" s="269">
        <v>2</v>
      </c>
      <c r="E9" s="269">
        <v>3</v>
      </c>
      <c r="F9" s="269">
        <v>4</v>
      </c>
      <c r="G9" s="365">
        <v>5</v>
      </c>
      <c r="H9" s="365">
        <v>6</v>
      </c>
      <c r="I9" s="380">
        <v>7</v>
      </c>
      <c r="J9" s="366">
        <v>8</v>
      </c>
      <c r="K9" s="367"/>
    </row>
    <row r="10" spans="1:12" ht="15.4" x14ac:dyDescent="0.45">
      <c r="B10" s="368" t="s">
        <v>203</v>
      </c>
      <c r="C10" s="381">
        <v>82966.951730000001</v>
      </c>
      <c r="D10" s="349">
        <v>9268.99</v>
      </c>
      <c r="E10" s="382">
        <v>10962.64573</v>
      </c>
      <c r="F10" s="351">
        <v>15466.78</v>
      </c>
      <c r="G10" s="351">
        <v>827.31</v>
      </c>
      <c r="H10" s="351">
        <v>37632.815999999999</v>
      </c>
      <c r="I10" s="351">
        <v>8808.41</v>
      </c>
      <c r="J10" s="351">
        <v>0</v>
      </c>
      <c r="K10" s="100" t="s">
        <v>204</v>
      </c>
      <c r="L10" s="383"/>
    </row>
    <row r="11" spans="1:12" ht="15.4" x14ac:dyDescent="0.45">
      <c r="B11" s="369" t="s">
        <v>209</v>
      </c>
      <c r="C11" s="384">
        <v>39472.301319999999</v>
      </c>
      <c r="D11" s="349">
        <v>1492.04</v>
      </c>
      <c r="E11" s="382">
        <v>171.15</v>
      </c>
      <c r="F11" s="382">
        <v>54.03</v>
      </c>
      <c r="G11" s="352">
        <v>17993.939999999999</v>
      </c>
      <c r="H11" s="352">
        <v>1319.4</v>
      </c>
      <c r="I11" s="352">
        <v>18441.741320000001</v>
      </c>
      <c r="J11" s="352">
        <v>0</v>
      </c>
      <c r="K11" s="113" t="s">
        <v>494</v>
      </c>
      <c r="L11" s="383"/>
    </row>
    <row r="12" spans="1:12" ht="15.4" x14ac:dyDescent="0.45">
      <c r="A12" s="42"/>
      <c r="B12" s="370" t="s">
        <v>201</v>
      </c>
      <c r="C12" s="385">
        <v>30772.174250000004</v>
      </c>
      <c r="D12" s="349">
        <v>-398.73</v>
      </c>
      <c r="E12" s="349">
        <v>67.069999999999993</v>
      </c>
      <c r="F12" s="349">
        <v>189.5</v>
      </c>
      <c r="G12" s="349">
        <v>12394.1</v>
      </c>
      <c r="H12" s="349">
        <v>8636.75</v>
      </c>
      <c r="I12" s="349">
        <v>9883.4842499999995</v>
      </c>
      <c r="J12" s="349">
        <v>0</v>
      </c>
      <c r="K12" s="101" t="s">
        <v>202</v>
      </c>
      <c r="L12" s="383"/>
    </row>
    <row r="13" spans="1:12" ht="15.4" x14ac:dyDescent="0.45">
      <c r="A13" s="42"/>
      <c r="B13" s="370" t="s">
        <v>243</v>
      </c>
      <c r="C13" s="385">
        <v>28734.370000000003</v>
      </c>
      <c r="D13" s="349">
        <v>1.1499999999999999</v>
      </c>
      <c r="E13" s="382">
        <v>0</v>
      </c>
      <c r="F13" s="349">
        <v>4000</v>
      </c>
      <c r="G13" s="349">
        <v>337.79</v>
      </c>
      <c r="H13" s="349">
        <v>336.8</v>
      </c>
      <c r="I13" s="349">
        <v>24058.63</v>
      </c>
      <c r="J13" s="349">
        <v>0</v>
      </c>
      <c r="K13" s="101" t="s">
        <v>244</v>
      </c>
      <c r="L13" s="383"/>
    </row>
    <row r="14" spans="1:12" ht="15.4" x14ac:dyDescent="0.45">
      <c r="A14" s="42"/>
      <c r="B14" s="370" t="s">
        <v>207</v>
      </c>
      <c r="C14" s="385">
        <v>25829.9</v>
      </c>
      <c r="D14" s="349">
        <v>0</v>
      </c>
      <c r="E14" s="382">
        <v>266.25</v>
      </c>
      <c r="F14" s="349">
        <v>8959.5</v>
      </c>
      <c r="G14" s="349">
        <v>2535.17</v>
      </c>
      <c r="H14" s="349">
        <v>2526.0500000000002</v>
      </c>
      <c r="I14" s="362">
        <v>11542.93</v>
      </c>
      <c r="J14" s="386">
        <v>0</v>
      </c>
      <c r="K14" s="101" t="s">
        <v>208</v>
      </c>
      <c r="L14" s="383"/>
    </row>
    <row r="15" spans="1:12" ht="15.4" x14ac:dyDescent="0.45">
      <c r="B15" s="370" t="s">
        <v>193</v>
      </c>
      <c r="C15" s="385">
        <v>23264.612999999998</v>
      </c>
      <c r="D15" s="349">
        <v>0</v>
      </c>
      <c r="E15" s="382">
        <v>0</v>
      </c>
      <c r="F15" s="349">
        <v>162.93</v>
      </c>
      <c r="G15" s="349">
        <v>2097.65</v>
      </c>
      <c r="H15" s="349">
        <v>14032.582999999999</v>
      </c>
      <c r="I15" s="349">
        <v>6971.45</v>
      </c>
      <c r="J15" s="349">
        <v>0</v>
      </c>
      <c r="K15" s="101" t="s">
        <v>194</v>
      </c>
      <c r="L15" s="383"/>
    </row>
    <row r="16" spans="1:12" ht="15.4" x14ac:dyDescent="0.45">
      <c r="A16" s="42"/>
      <c r="B16" s="370" t="s">
        <v>234</v>
      </c>
      <c r="C16" s="385">
        <v>15483.18</v>
      </c>
      <c r="D16" s="382">
        <v>45</v>
      </c>
      <c r="E16" s="382">
        <v>815</v>
      </c>
      <c r="F16" s="349">
        <v>4538</v>
      </c>
      <c r="G16" s="349">
        <v>900</v>
      </c>
      <c r="H16" s="349">
        <v>3645.05</v>
      </c>
      <c r="I16" s="349">
        <v>5540.13</v>
      </c>
      <c r="J16" s="349">
        <v>0</v>
      </c>
      <c r="K16" s="370" t="s">
        <v>235</v>
      </c>
      <c r="L16" s="383"/>
    </row>
    <row r="17" spans="1:12" ht="15.4" x14ac:dyDescent="0.45">
      <c r="A17" s="42"/>
      <c r="B17" s="370" t="s">
        <v>219</v>
      </c>
      <c r="C17" s="385">
        <v>15251.220000000001</v>
      </c>
      <c r="D17" s="382">
        <v>0</v>
      </c>
      <c r="E17" s="382">
        <v>0</v>
      </c>
      <c r="F17" s="349">
        <v>455</v>
      </c>
      <c r="G17" s="349">
        <v>1341.3</v>
      </c>
      <c r="H17" s="349">
        <v>7909.22</v>
      </c>
      <c r="I17" s="349">
        <v>5545.7</v>
      </c>
      <c r="J17" s="349">
        <v>0</v>
      </c>
      <c r="K17" s="370" t="s">
        <v>220</v>
      </c>
      <c r="L17" s="383"/>
    </row>
    <row r="18" spans="1:12" ht="15.4" x14ac:dyDescent="0.45">
      <c r="B18" s="369" t="s">
        <v>223</v>
      </c>
      <c r="C18" s="384">
        <v>13773.210000000001</v>
      </c>
      <c r="D18" s="349">
        <v>0</v>
      </c>
      <c r="E18" s="382">
        <v>574.75</v>
      </c>
      <c r="F18" s="382">
        <v>295</v>
      </c>
      <c r="G18" s="352">
        <v>0</v>
      </c>
      <c r="H18" s="352">
        <v>13.86</v>
      </c>
      <c r="I18" s="352">
        <v>12889.6</v>
      </c>
      <c r="J18" s="352">
        <v>0</v>
      </c>
      <c r="K18" s="113" t="s">
        <v>223</v>
      </c>
      <c r="L18" s="383"/>
    </row>
    <row r="19" spans="1:12" ht="15.4" x14ac:dyDescent="0.45">
      <c r="A19" s="42"/>
      <c r="B19" s="370" t="s">
        <v>211</v>
      </c>
      <c r="C19" s="385">
        <v>13464.784</v>
      </c>
      <c r="D19" s="349">
        <v>8112.95</v>
      </c>
      <c r="E19" s="349">
        <v>561.48</v>
      </c>
      <c r="F19" s="349">
        <v>114.55</v>
      </c>
      <c r="G19" s="349">
        <v>100.39</v>
      </c>
      <c r="H19" s="349">
        <v>3166.904</v>
      </c>
      <c r="I19" s="349">
        <v>1408.51</v>
      </c>
      <c r="J19" s="349">
        <v>0</v>
      </c>
      <c r="K19" s="101" t="s">
        <v>212</v>
      </c>
      <c r="L19" s="383"/>
    </row>
    <row r="20" spans="1:12" ht="15.4" x14ac:dyDescent="0.45">
      <c r="A20" s="42"/>
      <c r="B20" s="370" t="s">
        <v>250</v>
      </c>
      <c r="C20" s="385">
        <v>13307.39</v>
      </c>
      <c r="D20" s="349">
        <v>1.26</v>
      </c>
      <c r="E20" s="382">
        <v>543.66999999999996</v>
      </c>
      <c r="F20" s="349">
        <v>1177.3399999999999</v>
      </c>
      <c r="G20" s="349">
        <v>4301</v>
      </c>
      <c r="H20" s="349">
        <v>6090.66</v>
      </c>
      <c r="I20" s="349">
        <v>1193.46</v>
      </c>
      <c r="J20" s="349">
        <v>0</v>
      </c>
      <c r="K20" s="101" t="s">
        <v>251</v>
      </c>
      <c r="L20" s="383"/>
    </row>
    <row r="21" spans="1:12" ht="15.4" x14ac:dyDescent="0.45">
      <c r="A21" s="42"/>
      <c r="B21" s="370" t="s">
        <v>232</v>
      </c>
      <c r="C21" s="385">
        <v>10832.640000000001</v>
      </c>
      <c r="D21" s="349">
        <v>1681.39</v>
      </c>
      <c r="E21" s="382">
        <v>2211.44</v>
      </c>
      <c r="F21" s="349">
        <v>0</v>
      </c>
      <c r="G21" s="349">
        <v>0</v>
      </c>
      <c r="H21" s="349">
        <v>6250.94</v>
      </c>
      <c r="I21" s="362">
        <v>688.87</v>
      </c>
      <c r="J21" s="386">
        <v>0</v>
      </c>
      <c r="K21" s="101" t="s">
        <v>233</v>
      </c>
      <c r="L21" s="383"/>
    </row>
    <row r="22" spans="1:12" ht="15.4" x14ac:dyDescent="0.45">
      <c r="A22" s="42"/>
      <c r="B22" s="370" t="s">
        <v>213</v>
      </c>
      <c r="C22" s="385">
        <v>10682.89</v>
      </c>
      <c r="D22" s="382">
        <v>1570</v>
      </c>
      <c r="E22" s="382">
        <v>80.099999999999994</v>
      </c>
      <c r="F22" s="349">
        <v>60.28</v>
      </c>
      <c r="G22" s="349">
        <v>63.27</v>
      </c>
      <c r="H22" s="349">
        <v>2981.49</v>
      </c>
      <c r="I22" s="349">
        <v>5927.75</v>
      </c>
      <c r="J22" s="349">
        <v>0</v>
      </c>
      <c r="K22" s="370" t="s">
        <v>214</v>
      </c>
      <c r="L22" s="383"/>
    </row>
    <row r="23" spans="1:12" ht="15.4" x14ac:dyDescent="0.45">
      <c r="B23" s="369" t="s">
        <v>205</v>
      </c>
      <c r="C23" s="384">
        <v>10307.74</v>
      </c>
      <c r="D23" s="349">
        <v>207.6</v>
      </c>
      <c r="E23" s="382">
        <v>719.01</v>
      </c>
      <c r="F23" s="382">
        <v>253</v>
      </c>
      <c r="G23" s="352">
        <v>0</v>
      </c>
      <c r="H23" s="352">
        <v>4309.8999999999996</v>
      </c>
      <c r="I23" s="352">
        <v>4818.2299999999996</v>
      </c>
      <c r="J23" s="352">
        <v>0</v>
      </c>
      <c r="K23" s="113" t="s">
        <v>206</v>
      </c>
      <c r="L23" s="383"/>
    </row>
    <row r="24" spans="1:12" ht="15.4" x14ac:dyDescent="0.45">
      <c r="A24" s="42"/>
      <c r="B24" s="370" t="s">
        <v>236</v>
      </c>
      <c r="C24" s="385">
        <v>8575.58</v>
      </c>
      <c r="D24" s="349">
        <v>127</v>
      </c>
      <c r="E24" s="349">
        <v>0</v>
      </c>
      <c r="F24" s="349">
        <v>258.51</v>
      </c>
      <c r="G24" s="349">
        <v>10</v>
      </c>
      <c r="H24" s="349">
        <v>2339.83</v>
      </c>
      <c r="I24" s="349">
        <v>5840.24</v>
      </c>
      <c r="J24" s="349">
        <v>0</v>
      </c>
      <c r="K24" s="101" t="s">
        <v>237</v>
      </c>
      <c r="L24" s="383"/>
    </row>
    <row r="25" spans="1:12" ht="15.4" x14ac:dyDescent="0.45">
      <c r="A25" s="42"/>
      <c r="B25" s="370" t="s">
        <v>221</v>
      </c>
      <c r="C25" s="385">
        <v>8313.18</v>
      </c>
      <c r="D25" s="349">
        <v>0</v>
      </c>
      <c r="E25" s="382">
        <v>454.5</v>
      </c>
      <c r="F25" s="349">
        <v>2160.5</v>
      </c>
      <c r="G25" s="349">
        <v>0</v>
      </c>
      <c r="H25" s="349">
        <v>4365.4399999999996</v>
      </c>
      <c r="I25" s="349">
        <v>1332.74</v>
      </c>
      <c r="J25" s="349">
        <v>0</v>
      </c>
      <c r="K25" s="101" t="s">
        <v>222</v>
      </c>
      <c r="L25" s="383"/>
    </row>
    <row r="26" spans="1:12" ht="15.4" x14ac:dyDescent="0.45">
      <c r="B26" s="370" t="s">
        <v>252</v>
      </c>
      <c r="C26" s="385">
        <v>8275.36</v>
      </c>
      <c r="D26" s="349">
        <v>0</v>
      </c>
      <c r="E26" s="382">
        <v>1061.3499999999999</v>
      </c>
      <c r="F26" s="349">
        <v>26</v>
      </c>
      <c r="G26" s="349">
        <v>0</v>
      </c>
      <c r="H26" s="349">
        <v>940.24</v>
      </c>
      <c r="I26" s="349">
        <v>6247.77</v>
      </c>
      <c r="J26" s="349">
        <v>0</v>
      </c>
      <c r="K26" s="101" t="s">
        <v>253</v>
      </c>
      <c r="L26" s="383"/>
    </row>
    <row r="27" spans="1:12" ht="15.4" x14ac:dyDescent="0.45">
      <c r="A27" s="42"/>
      <c r="B27" s="370" t="s">
        <v>195</v>
      </c>
      <c r="C27" s="385">
        <v>7760.0542199999991</v>
      </c>
      <c r="D27" s="382">
        <v>0</v>
      </c>
      <c r="E27" s="382">
        <v>617.62</v>
      </c>
      <c r="F27" s="349">
        <v>2738.7442199999996</v>
      </c>
      <c r="G27" s="349">
        <v>0</v>
      </c>
      <c r="H27" s="349">
        <v>3570.98</v>
      </c>
      <c r="I27" s="349">
        <v>832.71</v>
      </c>
      <c r="J27" s="349">
        <v>0</v>
      </c>
      <c r="K27" s="370" t="s">
        <v>196</v>
      </c>
      <c r="L27" s="383"/>
    </row>
    <row r="28" spans="1:12" ht="15.4" x14ac:dyDescent="0.45">
      <c r="A28" s="42"/>
      <c r="B28" s="370" t="s">
        <v>226</v>
      </c>
      <c r="C28" s="385">
        <v>5158.8899999999994</v>
      </c>
      <c r="D28" s="382">
        <v>0</v>
      </c>
      <c r="E28" s="382">
        <v>0</v>
      </c>
      <c r="F28" s="349">
        <v>85.7</v>
      </c>
      <c r="G28" s="349">
        <v>0</v>
      </c>
      <c r="H28" s="349">
        <v>3167.28</v>
      </c>
      <c r="I28" s="349">
        <v>1905.9099999999999</v>
      </c>
      <c r="J28" s="349">
        <v>0</v>
      </c>
      <c r="K28" s="370" t="s">
        <v>227</v>
      </c>
      <c r="L28" s="383"/>
    </row>
    <row r="29" spans="1:12" ht="15.4" x14ac:dyDescent="0.45">
      <c r="B29" s="369" t="s">
        <v>197</v>
      </c>
      <c r="C29" s="384">
        <v>5132.38</v>
      </c>
      <c r="D29" s="349">
        <v>0</v>
      </c>
      <c r="E29" s="382">
        <v>101.96</v>
      </c>
      <c r="F29" s="382">
        <v>0</v>
      </c>
      <c r="G29" s="352">
        <v>0</v>
      </c>
      <c r="H29" s="352">
        <v>0</v>
      </c>
      <c r="I29" s="352">
        <v>5030.42</v>
      </c>
      <c r="J29" s="352">
        <v>0</v>
      </c>
      <c r="K29" s="113" t="s">
        <v>198</v>
      </c>
      <c r="L29" s="383"/>
    </row>
    <row r="30" spans="1:12" ht="15.4" x14ac:dyDescent="0.45">
      <c r="A30" s="42"/>
      <c r="B30" s="370" t="s">
        <v>199</v>
      </c>
      <c r="C30" s="385">
        <v>4474.59</v>
      </c>
      <c r="D30" s="349">
        <v>20</v>
      </c>
      <c r="E30" s="349">
        <v>806.24</v>
      </c>
      <c r="F30" s="349">
        <v>0</v>
      </c>
      <c r="G30" s="349">
        <v>0</v>
      </c>
      <c r="H30" s="349">
        <v>557.91999999999996</v>
      </c>
      <c r="I30" s="349">
        <v>3090.43</v>
      </c>
      <c r="J30" s="349">
        <v>0</v>
      </c>
      <c r="K30" s="101" t="s">
        <v>200</v>
      </c>
      <c r="L30" s="383"/>
    </row>
    <row r="31" spans="1:12" ht="15.4" x14ac:dyDescent="0.45">
      <c r="A31" s="42"/>
      <c r="B31" s="370" t="s">
        <v>259</v>
      </c>
      <c r="C31" s="385">
        <v>4098.7</v>
      </c>
      <c r="D31" s="349">
        <v>0</v>
      </c>
      <c r="E31" s="382">
        <v>0</v>
      </c>
      <c r="F31" s="349">
        <v>101.25</v>
      </c>
      <c r="G31" s="349">
        <v>0</v>
      </c>
      <c r="H31" s="349">
        <v>3910.75</v>
      </c>
      <c r="I31" s="349">
        <v>86.7</v>
      </c>
      <c r="J31" s="349">
        <v>0</v>
      </c>
      <c r="K31" s="101" t="s">
        <v>260</v>
      </c>
      <c r="L31" s="383"/>
    </row>
    <row r="32" spans="1:12" ht="15.4" x14ac:dyDescent="0.45">
      <c r="A32" s="42"/>
      <c r="B32" s="370" t="s">
        <v>511</v>
      </c>
      <c r="C32" s="385">
        <v>3595.2000000000003</v>
      </c>
      <c r="D32" s="349">
        <v>0</v>
      </c>
      <c r="E32" s="382">
        <v>0</v>
      </c>
      <c r="F32" s="349">
        <v>27.4</v>
      </c>
      <c r="G32" s="349">
        <v>0</v>
      </c>
      <c r="H32" s="349">
        <v>830.69</v>
      </c>
      <c r="I32" s="362">
        <v>2737.11</v>
      </c>
      <c r="J32" s="386">
        <v>0</v>
      </c>
      <c r="K32" s="101" t="s">
        <v>249</v>
      </c>
      <c r="L32" s="383"/>
    </row>
    <row r="33" spans="1:12" ht="15.4" x14ac:dyDescent="0.45">
      <c r="A33" s="42"/>
      <c r="B33" s="370" t="s">
        <v>254</v>
      </c>
      <c r="C33" s="385">
        <v>3565.92</v>
      </c>
      <c r="D33" s="382">
        <v>72</v>
      </c>
      <c r="E33" s="382">
        <v>189</v>
      </c>
      <c r="F33" s="349">
        <v>900</v>
      </c>
      <c r="G33" s="349">
        <v>0</v>
      </c>
      <c r="H33" s="349">
        <v>1006.02</v>
      </c>
      <c r="I33" s="349">
        <v>1398.9</v>
      </c>
      <c r="J33" s="349">
        <v>0</v>
      </c>
      <c r="K33" s="370" t="s">
        <v>254</v>
      </c>
      <c r="L33" s="383"/>
    </row>
    <row r="34" spans="1:12" ht="15.4" x14ac:dyDescent="0.45">
      <c r="B34" s="369" t="s">
        <v>264</v>
      </c>
      <c r="C34" s="384">
        <v>3109.1499999999996</v>
      </c>
      <c r="D34" s="349">
        <v>0</v>
      </c>
      <c r="E34" s="382">
        <v>0</v>
      </c>
      <c r="F34" s="382">
        <v>0</v>
      </c>
      <c r="G34" s="352">
        <v>0</v>
      </c>
      <c r="H34" s="352">
        <v>431.45</v>
      </c>
      <c r="I34" s="352">
        <v>2677.7</v>
      </c>
      <c r="J34" s="352">
        <v>0</v>
      </c>
      <c r="K34" s="113" t="s">
        <v>265</v>
      </c>
      <c r="L34" s="383"/>
    </row>
    <row r="35" spans="1:12" ht="15.4" x14ac:dyDescent="0.45">
      <c r="A35" s="42"/>
      <c r="B35" s="370" t="s">
        <v>288</v>
      </c>
      <c r="C35" s="385">
        <v>3070.38</v>
      </c>
      <c r="D35" s="349">
        <v>198.75</v>
      </c>
      <c r="E35" s="349">
        <v>0</v>
      </c>
      <c r="F35" s="349">
        <v>0</v>
      </c>
      <c r="G35" s="349">
        <v>0</v>
      </c>
      <c r="H35" s="349">
        <v>360.15</v>
      </c>
      <c r="I35" s="349">
        <v>2511.48</v>
      </c>
      <c r="J35" s="349">
        <v>0</v>
      </c>
      <c r="K35" s="101" t="s">
        <v>289</v>
      </c>
      <c r="L35" s="383"/>
    </row>
    <row r="36" spans="1:12" ht="15.4" x14ac:dyDescent="0.45">
      <c r="A36" s="42"/>
      <c r="B36" s="370" t="s">
        <v>245</v>
      </c>
      <c r="C36" s="385">
        <v>2448.02</v>
      </c>
      <c r="D36" s="349">
        <v>0</v>
      </c>
      <c r="E36" s="382">
        <v>1563.2</v>
      </c>
      <c r="F36" s="349">
        <v>0</v>
      </c>
      <c r="G36" s="349">
        <v>0</v>
      </c>
      <c r="H36" s="349">
        <v>378.82</v>
      </c>
      <c r="I36" s="349">
        <v>506</v>
      </c>
      <c r="J36" s="349">
        <v>0</v>
      </c>
      <c r="K36" s="101" t="s">
        <v>246</v>
      </c>
      <c r="L36" s="383"/>
    </row>
    <row r="37" spans="1:12" ht="15.4" x14ac:dyDescent="0.45">
      <c r="B37" s="370" t="s">
        <v>272</v>
      </c>
      <c r="C37" s="385">
        <v>2291.41</v>
      </c>
      <c r="D37" s="349">
        <v>0</v>
      </c>
      <c r="E37" s="382">
        <v>0</v>
      </c>
      <c r="F37" s="349">
        <v>3.61</v>
      </c>
      <c r="G37" s="349">
        <v>0</v>
      </c>
      <c r="H37" s="349">
        <v>2272.08</v>
      </c>
      <c r="I37" s="349">
        <v>15.72</v>
      </c>
      <c r="J37" s="349">
        <v>0</v>
      </c>
      <c r="K37" s="101" t="s">
        <v>273</v>
      </c>
      <c r="L37" s="383"/>
    </row>
    <row r="38" spans="1:12" ht="15.75" customHeight="1" x14ac:dyDescent="0.45">
      <c r="A38" s="42"/>
      <c r="B38" s="370" t="s">
        <v>228</v>
      </c>
      <c r="C38" s="385">
        <v>2080.54</v>
      </c>
      <c r="D38" s="382">
        <v>82.47</v>
      </c>
      <c r="E38" s="382">
        <v>0</v>
      </c>
      <c r="F38" s="349">
        <v>0</v>
      </c>
      <c r="G38" s="349">
        <v>300</v>
      </c>
      <c r="H38" s="349">
        <v>330.29</v>
      </c>
      <c r="I38" s="349">
        <v>1367.78</v>
      </c>
      <c r="J38" s="349">
        <v>0</v>
      </c>
      <c r="K38" s="370" t="s">
        <v>229</v>
      </c>
      <c r="L38" s="383"/>
    </row>
    <row r="39" spans="1:12" ht="15.4" x14ac:dyDescent="0.45">
      <c r="A39" s="42"/>
      <c r="B39" s="370" t="s">
        <v>284</v>
      </c>
      <c r="C39" s="385">
        <v>1994.19</v>
      </c>
      <c r="D39" s="349">
        <v>93.37</v>
      </c>
      <c r="E39" s="349">
        <v>0</v>
      </c>
      <c r="F39" s="349">
        <v>0</v>
      </c>
      <c r="G39" s="349">
        <v>10.39</v>
      </c>
      <c r="H39" s="349">
        <v>1233.5</v>
      </c>
      <c r="I39" s="349">
        <v>656.93</v>
      </c>
      <c r="J39" s="349">
        <v>0</v>
      </c>
      <c r="K39" s="101" t="s">
        <v>285</v>
      </c>
      <c r="L39" s="383"/>
    </row>
    <row r="40" spans="1:12" ht="15.4" x14ac:dyDescent="0.45">
      <c r="A40" s="42"/>
      <c r="B40" s="370" t="s">
        <v>224</v>
      </c>
      <c r="C40" s="385">
        <v>1805</v>
      </c>
      <c r="D40" s="349">
        <v>1805</v>
      </c>
      <c r="E40" s="382">
        <v>0</v>
      </c>
      <c r="F40" s="349">
        <v>0</v>
      </c>
      <c r="G40" s="349">
        <v>0</v>
      </c>
      <c r="H40" s="349">
        <v>0</v>
      </c>
      <c r="I40" s="349">
        <v>0</v>
      </c>
      <c r="J40" s="349">
        <v>0</v>
      </c>
      <c r="K40" s="101" t="s">
        <v>225</v>
      </c>
      <c r="L40" s="383"/>
    </row>
    <row r="41" spans="1:12" ht="15.4" x14ac:dyDescent="0.45">
      <c r="A41" s="42"/>
      <c r="B41" s="370" t="s">
        <v>296</v>
      </c>
      <c r="C41" s="385">
        <v>1803.58</v>
      </c>
      <c r="D41" s="349">
        <v>0</v>
      </c>
      <c r="E41" s="382">
        <v>0</v>
      </c>
      <c r="F41" s="349">
        <v>30</v>
      </c>
      <c r="G41" s="349">
        <v>0</v>
      </c>
      <c r="H41" s="349">
        <v>1747.5</v>
      </c>
      <c r="I41" s="362">
        <v>26.08</v>
      </c>
      <c r="J41" s="386">
        <v>0</v>
      </c>
      <c r="K41" s="101" t="s">
        <v>297</v>
      </c>
      <c r="L41" s="383"/>
    </row>
    <row r="42" spans="1:12" ht="15.4" x14ac:dyDescent="0.45">
      <c r="B42" s="370" t="s">
        <v>217</v>
      </c>
      <c r="C42" s="385">
        <v>1742.29</v>
      </c>
      <c r="D42" s="349">
        <v>0</v>
      </c>
      <c r="E42" s="382">
        <v>0</v>
      </c>
      <c r="F42" s="349">
        <v>0</v>
      </c>
      <c r="G42" s="349">
        <v>0</v>
      </c>
      <c r="H42" s="349">
        <v>1023.87</v>
      </c>
      <c r="I42" s="349">
        <v>718.42</v>
      </c>
      <c r="J42" s="349">
        <v>0</v>
      </c>
      <c r="K42" s="101" t="s">
        <v>218</v>
      </c>
      <c r="L42" s="383"/>
    </row>
    <row r="43" spans="1:12" ht="15.4" x14ac:dyDescent="0.45">
      <c r="B43" s="370" t="s">
        <v>282</v>
      </c>
      <c r="C43" s="385">
        <v>1532.0800000000002</v>
      </c>
      <c r="D43" s="349">
        <v>0</v>
      </c>
      <c r="E43" s="382">
        <v>55.98</v>
      </c>
      <c r="F43" s="349">
        <v>209</v>
      </c>
      <c r="G43" s="349">
        <v>0</v>
      </c>
      <c r="H43" s="349">
        <v>164.02</v>
      </c>
      <c r="I43" s="349">
        <v>1103.0800000000002</v>
      </c>
      <c r="J43" s="349">
        <v>0</v>
      </c>
      <c r="K43" s="101" t="s">
        <v>283</v>
      </c>
      <c r="L43" s="383"/>
    </row>
    <row r="44" spans="1:12" ht="15.4" x14ac:dyDescent="0.45">
      <c r="A44" s="42"/>
      <c r="B44" s="370" t="s">
        <v>571</v>
      </c>
      <c r="C44" s="385">
        <v>1358.36</v>
      </c>
      <c r="D44" s="349">
        <v>1343</v>
      </c>
      <c r="E44" s="382">
        <v>0</v>
      </c>
      <c r="F44" s="349">
        <v>0</v>
      </c>
      <c r="G44" s="349">
        <v>0</v>
      </c>
      <c r="H44" s="349">
        <v>0</v>
      </c>
      <c r="I44" s="349">
        <v>15.36</v>
      </c>
      <c r="J44" s="349">
        <v>0</v>
      </c>
      <c r="K44" s="101" t="s">
        <v>242</v>
      </c>
      <c r="L44" s="383"/>
    </row>
    <row r="45" spans="1:12" ht="15.4" x14ac:dyDescent="0.45">
      <c r="A45" s="42"/>
      <c r="B45" s="370" t="s">
        <v>298</v>
      </c>
      <c r="C45" s="385">
        <v>1321.6</v>
      </c>
      <c r="D45" s="349">
        <v>0</v>
      </c>
      <c r="E45" s="382">
        <v>488.5</v>
      </c>
      <c r="F45" s="349">
        <v>220</v>
      </c>
      <c r="G45" s="349">
        <v>3.3</v>
      </c>
      <c r="H45" s="349">
        <v>0.09</v>
      </c>
      <c r="I45" s="362">
        <v>609.71</v>
      </c>
      <c r="J45" s="386">
        <v>0</v>
      </c>
      <c r="K45" s="101" t="s">
        <v>299</v>
      </c>
      <c r="L45" s="383"/>
    </row>
    <row r="46" spans="1:12" ht="15.75" customHeight="1" x14ac:dyDescent="0.45">
      <c r="B46" s="370" t="s">
        <v>267</v>
      </c>
      <c r="C46" s="385">
        <v>1247.48</v>
      </c>
      <c r="D46" s="349">
        <v>0</v>
      </c>
      <c r="E46" s="382">
        <v>0</v>
      </c>
      <c r="F46" s="349">
        <v>0</v>
      </c>
      <c r="G46" s="349">
        <v>0.01</v>
      </c>
      <c r="H46" s="349">
        <v>628.29999999999995</v>
      </c>
      <c r="I46" s="349">
        <v>619.16999999999996</v>
      </c>
      <c r="J46" s="349">
        <v>0</v>
      </c>
      <c r="K46" s="101" t="s">
        <v>268</v>
      </c>
      <c r="L46" s="383"/>
    </row>
    <row r="47" spans="1:12" ht="15.75" customHeight="1" x14ac:dyDescent="0.45">
      <c r="A47" s="42"/>
      <c r="B47" s="370" t="s">
        <v>339</v>
      </c>
      <c r="C47" s="385">
        <v>1179.72</v>
      </c>
      <c r="D47" s="349">
        <v>0</v>
      </c>
      <c r="E47" s="382">
        <v>0</v>
      </c>
      <c r="F47" s="349">
        <v>0</v>
      </c>
      <c r="G47" s="349">
        <v>0</v>
      </c>
      <c r="H47" s="349">
        <v>979.72</v>
      </c>
      <c r="I47" s="349">
        <v>200</v>
      </c>
      <c r="J47" s="349">
        <v>0</v>
      </c>
      <c r="K47" s="101" t="s">
        <v>340</v>
      </c>
      <c r="L47" s="383"/>
    </row>
    <row r="48" spans="1:12" ht="15.4" x14ac:dyDescent="0.45">
      <c r="A48" s="42"/>
      <c r="B48" s="370" t="s">
        <v>353</v>
      </c>
      <c r="C48" s="385">
        <v>1150.94</v>
      </c>
      <c r="D48" s="349">
        <v>0</v>
      </c>
      <c r="E48" s="382">
        <v>800.01</v>
      </c>
      <c r="F48" s="349">
        <v>0</v>
      </c>
      <c r="G48" s="349">
        <v>0</v>
      </c>
      <c r="H48" s="349">
        <v>350.93</v>
      </c>
      <c r="I48" s="362">
        <v>0</v>
      </c>
      <c r="J48" s="386">
        <v>0</v>
      </c>
      <c r="K48" s="101" t="s">
        <v>354</v>
      </c>
      <c r="L48" s="383"/>
    </row>
    <row r="49" spans="1:12" ht="15.75" customHeight="1" x14ac:dyDescent="0.45">
      <c r="B49" s="370" t="s">
        <v>332</v>
      </c>
      <c r="C49" s="385">
        <v>1081.5899999999999</v>
      </c>
      <c r="D49" s="349">
        <v>5</v>
      </c>
      <c r="E49" s="382">
        <v>25</v>
      </c>
      <c r="F49" s="349">
        <v>20</v>
      </c>
      <c r="G49" s="349">
        <v>0</v>
      </c>
      <c r="H49" s="349">
        <v>956.26</v>
      </c>
      <c r="I49" s="349">
        <v>75.33</v>
      </c>
      <c r="J49" s="349">
        <v>0</v>
      </c>
      <c r="K49" s="101" t="s">
        <v>334</v>
      </c>
      <c r="L49" s="383"/>
    </row>
    <row r="50" spans="1:12" ht="15.75" customHeight="1" x14ac:dyDescent="0.45">
      <c r="B50" s="370" t="s">
        <v>330</v>
      </c>
      <c r="C50" s="385">
        <v>1054.71</v>
      </c>
      <c r="D50" s="349">
        <v>0</v>
      </c>
      <c r="E50" s="382">
        <v>0</v>
      </c>
      <c r="F50" s="349">
        <v>0</v>
      </c>
      <c r="G50" s="349">
        <v>0</v>
      </c>
      <c r="H50" s="349">
        <v>0</v>
      </c>
      <c r="I50" s="349">
        <v>1054.71</v>
      </c>
      <c r="J50" s="349">
        <v>0</v>
      </c>
      <c r="K50" s="101" t="s">
        <v>330</v>
      </c>
      <c r="L50" s="383"/>
    </row>
    <row r="51" spans="1:12" ht="15.4" x14ac:dyDescent="0.45">
      <c r="A51" s="42"/>
      <c r="B51" s="370" t="s">
        <v>292</v>
      </c>
      <c r="C51" s="385">
        <v>934.04</v>
      </c>
      <c r="D51" s="349">
        <v>0</v>
      </c>
      <c r="E51" s="382">
        <v>0</v>
      </c>
      <c r="F51" s="349">
        <v>0</v>
      </c>
      <c r="G51" s="349">
        <v>0</v>
      </c>
      <c r="H51" s="349">
        <v>931.04</v>
      </c>
      <c r="I51" s="349">
        <v>3</v>
      </c>
      <c r="J51" s="349">
        <v>0</v>
      </c>
      <c r="K51" s="101" t="s">
        <v>293</v>
      </c>
      <c r="L51" s="383"/>
    </row>
    <row r="52" spans="1:12" ht="15.75" customHeight="1" x14ac:dyDescent="0.45">
      <c r="A52" s="42"/>
      <c r="B52" s="370" t="s">
        <v>376</v>
      </c>
      <c r="C52" s="385">
        <v>714.81000000000006</v>
      </c>
      <c r="D52" s="349">
        <v>0</v>
      </c>
      <c r="E52" s="382">
        <v>0</v>
      </c>
      <c r="F52" s="349">
        <v>0</v>
      </c>
      <c r="G52" s="349">
        <v>0</v>
      </c>
      <c r="H52" s="349">
        <v>566.32000000000005</v>
      </c>
      <c r="I52" s="362">
        <v>148.49</v>
      </c>
      <c r="J52" s="386">
        <v>0</v>
      </c>
      <c r="K52" s="101" t="s">
        <v>377</v>
      </c>
      <c r="L52" s="383"/>
    </row>
    <row r="53" spans="1:12" ht="15.4" x14ac:dyDescent="0.45">
      <c r="B53" s="370" t="s">
        <v>247</v>
      </c>
      <c r="C53" s="385">
        <v>621.87</v>
      </c>
      <c r="D53" s="349">
        <v>0</v>
      </c>
      <c r="E53" s="382">
        <v>0</v>
      </c>
      <c r="F53" s="349">
        <v>10.5</v>
      </c>
      <c r="G53" s="349">
        <v>0</v>
      </c>
      <c r="H53" s="349">
        <v>590.73</v>
      </c>
      <c r="I53" s="349">
        <v>20.64</v>
      </c>
      <c r="J53" s="349">
        <v>0</v>
      </c>
      <c r="K53" s="101" t="s">
        <v>248</v>
      </c>
      <c r="L53" s="383"/>
    </row>
    <row r="54" spans="1:12" ht="15.75" customHeight="1" x14ac:dyDescent="0.45">
      <c r="A54" s="42"/>
      <c r="B54" s="370" t="s">
        <v>290</v>
      </c>
      <c r="C54" s="385">
        <v>595.20000000000005</v>
      </c>
      <c r="D54" s="349">
        <v>0</v>
      </c>
      <c r="E54" s="382">
        <v>0</v>
      </c>
      <c r="F54" s="349">
        <v>0</v>
      </c>
      <c r="G54" s="349">
        <v>0</v>
      </c>
      <c r="H54" s="349">
        <v>544.20000000000005</v>
      </c>
      <c r="I54" s="362">
        <v>51</v>
      </c>
      <c r="J54" s="386">
        <v>0</v>
      </c>
      <c r="K54" s="101" t="s">
        <v>291</v>
      </c>
      <c r="L54" s="383"/>
    </row>
    <row r="55" spans="1:12" ht="15.75" customHeight="1" x14ac:dyDescent="0.45">
      <c r="B55" s="370" t="s">
        <v>328</v>
      </c>
      <c r="C55" s="385">
        <v>543.51</v>
      </c>
      <c r="D55" s="349">
        <v>0</v>
      </c>
      <c r="E55" s="382">
        <v>0</v>
      </c>
      <c r="F55" s="349">
        <v>0</v>
      </c>
      <c r="G55" s="349">
        <v>0</v>
      </c>
      <c r="H55" s="349">
        <v>450</v>
      </c>
      <c r="I55" s="349">
        <v>93.51</v>
      </c>
      <c r="J55" s="349">
        <v>0</v>
      </c>
      <c r="K55" s="101" t="s">
        <v>329</v>
      </c>
      <c r="L55" s="383"/>
    </row>
    <row r="56" spans="1:12" ht="15.75" customHeight="1" x14ac:dyDescent="0.45">
      <c r="A56" s="42"/>
      <c r="B56" s="370" t="s">
        <v>191</v>
      </c>
      <c r="C56" s="385">
        <v>542.76</v>
      </c>
      <c r="D56" s="349">
        <v>0</v>
      </c>
      <c r="E56" s="382">
        <v>135</v>
      </c>
      <c r="F56" s="349">
        <v>13.4</v>
      </c>
      <c r="G56" s="349">
        <v>0</v>
      </c>
      <c r="H56" s="349">
        <v>291.36</v>
      </c>
      <c r="I56" s="349">
        <v>103</v>
      </c>
      <c r="J56" s="349">
        <v>0</v>
      </c>
      <c r="K56" s="101" t="s">
        <v>192</v>
      </c>
      <c r="L56" s="383"/>
    </row>
    <row r="57" spans="1:12" ht="15.75" customHeight="1" thickBot="1" x14ac:dyDescent="0.5">
      <c r="A57" s="42"/>
      <c r="B57" s="333" t="s">
        <v>448</v>
      </c>
      <c r="C57" s="364">
        <v>1417.429999999993</v>
      </c>
      <c r="D57" s="364">
        <v>-501.75999999999476</v>
      </c>
      <c r="E57" s="364">
        <v>374.38000000000466</v>
      </c>
      <c r="F57" s="364">
        <v>516.0199999999968</v>
      </c>
      <c r="G57" s="364">
        <v>0.29999999999563443</v>
      </c>
      <c r="H57" s="364">
        <v>369.74000000001979</v>
      </c>
      <c r="I57" s="364">
        <v>658.7499999999709</v>
      </c>
      <c r="J57" s="364">
        <v>0</v>
      </c>
      <c r="K57" s="333" t="s">
        <v>451</v>
      </c>
    </row>
    <row r="58" spans="1:12" ht="15.75" customHeight="1" thickBot="1" x14ac:dyDescent="0.5">
      <c r="A58" s="42"/>
      <c r="B58" s="371" t="s">
        <v>279</v>
      </c>
      <c r="C58" s="387">
        <v>428733.87852000003</v>
      </c>
      <c r="D58" s="388">
        <v>25226.48</v>
      </c>
      <c r="E58" s="388">
        <v>23645.30573</v>
      </c>
      <c r="F58" s="388">
        <v>43046.544220000003</v>
      </c>
      <c r="G58" s="395">
        <v>43215.92</v>
      </c>
      <c r="H58" s="388">
        <v>134141.94300000003</v>
      </c>
      <c r="I58" s="389">
        <v>159457.68556999997</v>
      </c>
      <c r="J58" s="407">
        <v>0</v>
      </c>
      <c r="K58" s="109" t="s">
        <v>280</v>
      </c>
    </row>
    <row r="59" spans="1:12" ht="15.75" customHeight="1" x14ac:dyDescent="0.45">
      <c r="A59" s="42"/>
      <c r="B59" s="26" t="s">
        <v>168</v>
      </c>
      <c r="C59" s="27"/>
      <c r="D59" s="27"/>
      <c r="E59" s="27"/>
      <c r="F59" s="27"/>
      <c r="G59" s="27"/>
      <c r="H59" s="27"/>
      <c r="I59" s="27"/>
      <c r="J59" s="391" t="s">
        <v>169</v>
      </c>
      <c r="K59" s="28"/>
    </row>
    <row r="60" spans="1:12" ht="57" customHeight="1" x14ac:dyDescent="0.45">
      <c r="A60" s="42"/>
      <c r="B60" s="467" t="s">
        <v>446</v>
      </c>
      <c r="C60" s="467"/>
      <c r="D60" s="344"/>
      <c r="E60" s="24"/>
      <c r="F60" s="24"/>
      <c r="G60" s="24"/>
      <c r="H60" s="24"/>
      <c r="I60" s="24"/>
      <c r="J60" s="495" t="s">
        <v>452</v>
      </c>
      <c r="K60" s="495"/>
    </row>
    <row r="61" spans="1:12" ht="13.5" customHeight="1" x14ac:dyDescent="0.45">
      <c r="A61" s="42"/>
      <c r="B61" s="467" t="s">
        <v>454</v>
      </c>
      <c r="C61" s="467"/>
      <c r="D61" s="345"/>
      <c r="E61" s="345"/>
      <c r="F61" s="44"/>
      <c r="G61" s="45"/>
      <c r="H61" s="45"/>
      <c r="I61" s="45"/>
      <c r="J61" s="467" t="s">
        <v>453</v>
      </c>
      <c r="K61" s="467"/>
    </row>
    <row r="62" spans="1:12" ht="49.5" customHeight="1" x14ac:dyDescent="0.45">
      <c r="A62" s="42"/>
      <c r="B62" s="467"/>
      <c r="C62" s="467"/>
      <c r="D62" s="46"/>
      <c r="E62" s="46"/>
      <c r="F62" s="46"/>
      <c r="G62" s="46"/>
      <c r="H62" s="46"/>
      <c r="I62" s="46"/>
      <c r="J62" s="467"/>
      <c r="K62" s="467"/>
    </row>
    <row r="63" spans="1:12" ht="15.4" x14ac:dyDescent="0.45">
      <c r="A63" s="42"/>
      <c r="C63" s="309"/>
      <c r="D63" s="309"/>
      <c r="E63" s="309"/>
      <c r="F63" s="309"/>
      <c r="G63" s="309"/>
      <c r="H63" s="309"/>
      <c r="I63" s="309"/>
      <c r="J63" s="309"/>
    </row>
    <row r="64" spans="1:12" ht="15.4" x14ac:dyDescent="0.45">
      <c r="A64" s="42"/>
    </row>
    <row r="65" spans="1:10" ht="15.4" x14ac:dyDescent="0.45">
      <c r="A65" s="42"/>
      <c r="C65" s="27"/>
      <c r="D65" s="27"/>
      <c r="E65" s="27"/>
      <c r="F65" s="27"/>
      <c r="G65" s="27"/>
      <c r="H65" s="27"/>
      <c r="I65" s="27"/>
      <c r="J65" s="27"/>
    </row>
    <row r="66" spans="1:10" ht="15.75" customHeight="1" x14ac:dyDescent="0.45">
      <c r="A66" s="42"/>
      <c r="C66" s="309"/>
      <c r="D66" s="309"/>
      <c r="E66" s="309"/>
      <c r="F66" s="309"/>
      <c r="G66" s="309"/>
      <c r="H66" s="309"/>
      <c r="I66" s="309"/>
      <c r="J66" s="309"/>
    </row>
    <row r="67" spans="1:10" ht="15.4" x14ac:dyDescent="0.45">
      <c r="A67" s="42"/>
      <c r="C67" s="309"/>
      <c r="D67" s="309"/>
      <c r="E67" s="309"/>
      <c r="F67" s="309"/>
      <c r="G67" s="309"/>
      <c r="H67" s="309"/>
      <c r="I67" s="309"/>
      <c r="J67" s="309"/>
    </row>
    <row r="68" spans="1:10" ht="15.4" x14ac:dyDescent="0.45">
      <c r="A68" s="42"/>
    </row>
    <row r="69" spans="1:10" ht="15.4" x14ac:dyDescent="0.45">
      <c r="A69" s="42"/>
    </row>
    <row r="70" spans="1:10" ht="15.4" x14ac:dyDescent="0.45">
      <c r="A70" s="42"/>
    </row>
    <row r="71" spans="1:10" x14ac:dyDescent="0.45">
      <c r="C71" s="309"/>
      <c r="D71" s="309"/>
      <c r="E71" s="309"/>
      <c r="F71" s="309"/>
      <c r="G71" s="309"/>
      <c r="H71" s="309"/>
      <c r="I71" s="309"/>
      <c r="J71" s="309"/>
    </row>
    <row r="72" spans="1:10" ht="15.4" x14ac:dyDescent="0.45">
      <c r="A72" s="42"/>
    </row>
    <row r="73" spans="1:10" ht="51" customHeight="1" x14ac:dyDescent="0.45">
      <c r="A73" s="42"/>
    </row>
    <row r="74" spans="1:10" ht="15.4" x14ac:dyDescent="0.45">
      <c r="A74" s="42"/>
    </row>
    <row r="75" spans="1:10" ht="52.5" customHeight="1" x14ac:dyDescent="0.45">
      <c r="A75" s="42"/>
    </row>
    <row r="76" spans="1:10" ht="15.4" x14ac:dyDescent="0.45">
      <c r="A76" s="42"/>
    </row>
    <row r="77" spans="1:10" ht="15.4" x14ac:dyDescent="0.45">
      <c r="A77" s="42"/>
    </row>
    <row r="78" spans="1:10" ht="15.4" x14ac:dyDescent="0.45">
      <c r="A78" s="42"/>
    </row>
    <row r="79" spans="1:10" ht="15.4" x14ac:dyDescent="0.45">
      <c r="A79" s="42"/>
    </row>
    <row r="80" spans="1:10"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sheetData>
  <mergeCells count="18">
    <mergeCell ref="H4:K4"/>
    <mergeCell ref="G6:J6"/>
    <mergeCell ref="K6:K8"/>
    <mergeCell ref="J7:J8"/>
    <mergeCell ref="G7:G8"/>
    <mergeCell ref="B4:D4"/>
    <mergeCell ref="B6:B8"/>
    <mergeCell ref="C6:C8"/>
    <mergeCell ref="D6:F6"/>
    <mergeCell ref="D7:D8"/>
    <mergeCell ref="E7:E8"/>
    <mergeCell ref="F7:F8"/>
    <mergeCell ref="H7:H8"/>
    <mergeCell ref="I7:I8"/>
    <mergeCell ref="B60:C60"/>
    <mergeCell ref="J60:K60"/>
    <mergeCell ref="B61:C62"/>
    <mergeCell ref="J61:K6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T5.1 2010-Q32025 kraca </vt:lpstr>
      <vt:lpstr>T5.2 2010-Q32025 detaljnija</vt:lpstr>
      <vt:lpstr>T5.3 SDI OKT 2025 strukt</vt:lpstr>
      <vt:lpstr>T 5.4 Pr SDI zemlje OKT 2025</vt:lpstr>
      <vt:lpstr>T 5.4 Od SDI zemlje OKT 2025</vt:lpstr>
      <vt:lpstr>T 5.4 Pr SDI zemlje DEC 2024</vt:lpstr>
      <vt:lpstr>T 5.4 Od SDI zemlje DEC 2024</vt:lpstr>
      <vt:lpstr>T 5.4 Pr SDI zemlje 2023</vt:lpstr>
      <vt:lpstr>T 5.4 Od SDI zemlje 2023</vt:lpstr>
      <vt:lpstr>T 5.4 Pr SDI zemlje 2022</vt:lpstr>
      <vt:lpstr>T 5.4 Od SDI zemlje 2022</vt:lpstr>
      <vt:lpstr>T 5.4 Pr SDI zemlje 2021</vt:lpstr>
      <vt:lpstr>T 5.4 Od SDI zemlje 2021</vt:lpstr>
      <vt:lpstr>T 5.4 Pr SDI zemlje 2020</vt:lpstr>
      <vt:lpstr>T 5.4 Od SDI zemlje 2020</vt:lpstr>
      <vt:lpstr>T 5.4 Pr SDI zemlje 2019</vt:lpstr>
      <vt:lpstr>T 5.4 Od SDI zemlje 2019</vt:lpstr>
      <vt:lpstr>T 5.5 Usluge zemlje 2019-2024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 Radunovic</dc:creator>
  <cp:keywords> [SEC=BEZ OZNAKE TAJNOSTI]</cp:keywords>
  <cp:lastModifiedBy>Nikola Mardjonovic</cp:lastModifiedBy>
  <cp:lastPrinted>2020-08-19T11:02:53Z</cp:lastPrinted>
  <dcterms:created xsi:type="dcterms:W3CDTF">2017-02-20T07:36:38Z</dcterms:created>
  <dcterms:modified xsi:type="dcterms:W3CDTF">2025-12-30T13:07:57Z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3BB076A5D26D40AB8C77F379770D0DCA</vt:lpwstr>
  </property>
  <property fmtid="{D5CDD505-2E9C-101B-9397-08002B2CF9AE}" pid="9" name="PM_ProtectiveMarkingValue_Footer">
    <vt:lpwstr>BEZ OZNAKE TAJNOSTI</vt:lpwstr>
  </property>
  <property fmtid="{D5CDD505-2E9C-101B-9397-08002B2CF9AE}" pid="10" name="PM_Originator_Hash_SHA1">
    <vt:lpwstr>4512D4C85720192C3D3A2BE75F6A725E566701FB</vt:lpwstr>
  </property>
  <property fmtid="{D5CDD505-2E9C-101B-9397-08002B2CF9AE}" pid="11" name="PM_OriginationTimeStamp">
    <vt:lpwstr>2025-12-30T13:07:42Z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A3F7578712080D8014DD9BF142F590D4</vt:lpwstr>
  </property>
  <property fmtid="{D5CDD505-2E9C-101B-9397-08002B2CF9AE}" pid="20" name="PM_Hash_Salt">
    <vt:lpwstr>1A23E99C8FF70B7DC2DBCA38A3AF124A</vt:lpwstr>
  </property>
  <property fmtid="{D5CDD505-2E9C-101B-9397-08002B2CF9AE}" pid="21" name="PM_Hash_SHA1">
    <vt:lpwstr>AD51BE4FC959FF4E7D307BA54DC569A987B0AB1D</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